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" sheetId="2" r:id="rId1"/>
  </sheets>
  <definedNames>
    <definedName name="_xlnm.Print_Titles" localSheetId="0">'照顾困难（含团聚工程）'!$1:$1</definedName>
  </definedNames>
  <calcPr calcId="144525"/>
</workbook>
</file>

<file path=xl/sharedStrings.xml><?xml version="1.0" encoding="utf-8"?>
<sst xmlns="http://schemas.openxmlformats.org/spreadsheetml/2006/main" count="107" uniqueCount="53">
  <si>
    <t>汶川县2024年公开选调机关事业单位工作人员考试总成绩 〔照顾困难（含团聚工程）〕</t>
  </si>
  <si>
    <t>序号</t>
  </si>
  <si>
    <t>姓 名</t>
  </si>
  <si>
    <t>性别</t>
  </si>
  <si>
    <t>报考职（岗）位 编码</t>
  </si>
  <si>
    <t>准考证号</t>
  </si>
  <si>
    <t>笔试成绩</t>
  </si>
  <si>
    <t>笔试折合  成绩</t>
  </si>
  <si>
    <t>面试成绩</t>
  </si>
  <si>
    <t>面试折合   成绩</t>
  </si>
  <si>
    <t>实绩量化考核成绩</t>
  </si>
  <si>
    <t>实绩量化考核  折合成绩</t>
  </si>
  <si>
    <t>总成绩</t>
  </si>
  <si>
    <t>袁婧</t>
  </si>
  <si>
    <t>女</t>
  </si>
  <si>
    <t>公011</t>
  </si>
  <si>
    <t>孙兴丽</t>
  </si>
  <si>
    <t>公003</t>
  </si>
  <si>
    <t>杨欢</t>
  </si>
  <si>
    <t>公007</t>
  </si>
  <si>
    <t>董娟</t>
  </si>
  <si>
    <t>公006</t>
  </si>
  <si>
    <t>放弃</t>
  </si>
  <si>
    <t>报考职（岗）位  编码</t>
  </si>
  <si>
    <t>杨琳</t>
  </si>
  <si>
    <t>公005</t>
  </si>
  <si>
    <t>刘静</t>
  </si>
  <si>
    <t>公001</t>
  </si>
  <si>
    <t>苟伯丹</t>
  </si>
  <si>
    <t>公021</t>
  </si>
  <si>
    <t>余波</t>
  </si>
  <si>
    <t>男</t>
  </si>
  <si>
    <t>公019</t>
  </si>
  <si>
    <t>谢玲</t>
  </si>
  <si>
    <t>综007</t>
  </si>
  <si>
    <t>王霞</t>
  </si>
  <si>
    <t>综040</t>
  </si>
  <si>
    <t>寇志琴</t>
  </si>
  <si>
    <t>综002</t>
  </si>
  <si>
    <t>朱向桃</t>
  </si>
  <si>
    <t>综001</t>
  </si>
  <si>
    <t>郭登娇</t>
  </si>
  <si>
    <t>综030</t>
  </si>
  <si>
    <t>文静</t>
  </si>
  <si>
    <t>综008</t>
  </si>
  <si>
    <t>董婷</t>
  </si>
  <si>
    <t>卫009</t>
  </si>
  <si>
    <t>刘磊</t>
  </si>
  <si>
    <t>卫007</t>
  </si>
  <si>
    <t>马晶</t>
  </si>
  <si>
    <t>卫010</t>
  </si>
  <si>
    <t>陈莎</t>
  </si>
  <si>
    <t>卫001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</si>
</sst>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18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0" xfId="18" applyFont="1" applyFill="1" applyBorder="1" applyAlignment="1">
      <alignment horizontal="center" vertical="center" wrapText="1"/>
    </xf>
    <xf numFmtId="176" fontId="3" fillId="0" borderId="1" xfId="18" applyNumberFormat="1" applyFont="1" applyFill="1" applyBorder="1" applyAlignment="1" applyProtection="1">
      <alignment horizontal="center" vertical="center" wrapText="1"/>
      <protection locked="0"/>
    </xf>
    <xf numFmtId="176" fontId="4" fillId="0" borderId="0" xfId="1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O5" sqref="O5"/>
    </sheetView>
  </sheetViews>
  <sheetFormatPr defaultColWidth="9" defaultRowHeight="13.5"/>
  <cols>
    <col min="1" max="1" width="8.75" customWidth="1"/>
    <col min="2" max="2" width="9.875" customWidth="1"/>
    <col min="3" max="3" width="7.375" customWidth="1"/>
    <col min="4" max="4" width="17.75" style="2" customWidth="1"/>
    <col min="5" max="5" width="11.625" style="2" customWidth="1"/>
    <col min="6" max="6" width="11.75" style="3" customWidth="1"/>
    <col min="7" max="7" width="12" style="3" customWidth="1"/>
    <col min="8" max="8" width="10.625" style="3" customWidth="1"/>
    <col min="9" max="9" width="12.375" style="3" customWidth="1"/>
    <col min="10" max="10" width="14.75" style="3" customWidth="1"/>
    <col min="11" max="11" width="17.125" style="3" customWidth="1"/>
    <col min="12" max="12" width="11" style="3" customWidth="1"/>
  </cols>
  <sheetData>
    <row r="1" ht="55" customHeight="1" spans="1:12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ht="40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30" customHeight="1" spans="1:12">
      <c r="A3" s="10">
        <v>1</v>
      </c>
      <c r="B3" s="10" t="s">
        <v>13</v>
      </c>
      <c r="C3" s="10" t="s">
        <v>14</v>
      </c>
      <c r="D3" s="11">
        <v>2172001</v>
      </c>
      <c r="E3" s="18" t="s">
        <v>15</v>
      </c>
      <c r="F3" s="12">
        <v>79.3</v>
      </c>
      <c r="G3" s="12">
        <f t="shared" ref="G3:G6" si="0">F3*0.4</f>
        <v>31.72</v>
      </c>
      <c r="H3" s="12">
        <v>78</v>
      </c>
      <c r="I3" s="12">
        <f t="shared" ref="I3:I6" si="1">H3*0.4</f>
        <v>31.2</v>
      </c>
      <c r="J3" s="12">
        <v>71.5</v>
      </c>
      <c r="K3" s="12">
        <f>J3*0.2</f>
        <v>14.3</v>
      </c>
      <c r="L3" s="12">
        <f>G3+I3+K3</f>
        <v>77.22</v>
      </c>
    </row>
    <row r="4" s="1" customFormat="1" ht="30" customHeight="1" spans="1:12">
      <c r="A4" s="10">
        <v>2</v>
      </c>
      <c r="B4" s="10" t="s">
        <v>16</v>
      </c>
      <c r="C4" s="10" t="s">
        <v>14</v>
      </c>
      <c r="D4" s="11">
        <v>2172001</v>
      </c>
      <c r="E4" s="18" t="s">
        <v>17</v>
      </c>
      <c r="F4" s="12">
        <v>77.2</v>
      </c>
      <c r="G4" s="12">
        <f t="shared" si="0"/>
        <v>30.88</v>
      </c>
      <c r="H4" s="12">
        <v>75</v>
      </c>
      <c r="I4" s="12">
        <f t="shared" si="1"/>
        <v>30</v>
      </c>
      <c r="J4" s="12">
        <v>66.15</v>
      </c>
      <c r="K4" s="12">
        <f>J4*0.2</f>
        <v>13.23</v>
      </c>
      <c r="L4" s="12">
        <f>G4+I4+K4</f>
        <v>74.11</v>
      </c>
    </row>
    <row r="5" s="1" customFormat="1" ht="30" customHeight="1" spans="1:12">
      <c r="A5" s="10">
        <v>3</v>
      </c>
      <c r="B5" s="10" t="s">
        <v>18</v>
      </c>
      <c r="C5" s="10" t="s">
        <v>14</v>
      </c>
      <c r="D5" s="11">
        <v>2172001</v>
      </c>
      <c r="E5" s="18" t="s">
        <v>19</v>
      </c>
      <c r="F5" s="12">
        <v>75.15</v>
      </c>
      <c r="G5" s="12">
        <f t="shared" si="0"/>
        <v>30.06</v>
      </c>
      <c r="H5" s="12">
        <v>76.33</v>
      </c>
      <c r="I5" s="12">
        <f t="shared" si="1"/>
        <v>30.532</v>
      </c>
      <c r="J5" s="12">
        <v>67.4</v>
      </c>
      <c r="K5" s="12">
        <f>J5*0.2</f>
        <v>13.48</v>
      </c>
      <c r="L5" s="12">
        <f>G5+I5+K5</f>
        <v>74.072</v>
      </c>
    </row>
    <row r="6" ht="30" customHeight="1" spans="1:12">
      <c r="A6" s="10">
        <v>4</v>
      </c>
      <c r="B6" s="10" t="s">
        <v>20</v>
      </c>
      <c r="C6" s="10" t="s">
        <v>14</v>
      </c>
      <c r="D6" s="11">
        <v>2172001</v>
      </c>
      <c r="E6" s="18" t="s">
        <v>21</v>
      </c>
      <c r="F6" s="12">
        <v>73.65</v>
      </c>
      <c r="G6" s="12">
        <f t="shared" si="0"/>
        <v>29.46</v>
      </c>
      <c r="H6" s="12">
        <v>76.67</v>
      </c>
      <c r="I6" s="12">
        <f t="shared" si="1"/>
        <v>30.668</v>
      </c>
      <c r="J6" s="12" t="s">
        <v>22</v>
      </c>
      <c r="K6" s="12" t="s">
        <v>22</v>
      </c>
      <c r="L6" s="12">
        <f>G6+I6</f>
        <v>60.128</v>
      </c>
    </row>
    <row r="7" ht="18" customHeight="1" spans="1:12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</row>
    <row r="8" ht="40" customHeight="1" spans="1:12">
      <c r="A8" s="6" t="s">
        <v>1</v>
      </c>
      <c r="B8" s="6" t="s">
        <v>2</v>
      </c>
      <c r="C8" s="6" t="s">
        <v>3</v>
      </c>
      <c r="D8" s="6" t="s">
        <v>23</v>
      </c>
      <c r="E8" s="6" t="s">
        <v>5</v>
      </c>
      <c r="F8" s="6" t="s">
        <v>6</v>
      </c>
      <c r="G8" s="6" t="s">
        <v>7</v>
      </c>
      <c r="H8" s="6" t="s">
        <v>8</v>
      </c>
      <c r="I8" s="16" t="s">
        <v>9</v>
      </c>
      <c r="J8" s="6" t="s">
        <v>10</v>
      </c>
      <c r="K8" s="6" t="s">
        <v>11</v>
      </c>
      <c r="L8" s="6" t="s">
        <v>12</v>
      </c>
    </row>
    <row r="9" s="1" customFormat="1" ht="30" customHeight="1" spans="1:12">
      <c r="A9" s="10">
        <v>1</v>
      </c>
      <c r="B9" s="10" t="s">
        <v>24</v>
      </c>
      <c r="C9" s="10" t="s">
        <v>14</v>
      </c>
      <c r="D9" s="11">
        <v>2172002</v>
      </c>
      <c r="E9" s="11" t="s">
        <v>25</v>
      </c>
      <c r="F9" s="12">
        <v>83.7</v>
      </c>
      <c r="G9" s="12">
        <f>F9*0.4</f>
        <v>33.48</v>
      </c>
      <c r="H9" s="12">
        <v>74</v>
      </c>
      <c r="I9" s="12">
        <f>H9*0.4</f>
        <v>29.6</v>
      </c>
      <c r="J9" s="12">
        <v>66</v>
      </c>
      <c r="K9" s="12">
        <f>J9*0.2</f>
        <v>13.2</v>
      </c>
      <c r="L9" s="12">
        <f>+G9+I9+K9</f>
        <v>76.28</v>
      </c>
    </row>
    <row r="10" s="1" customFormat="1" ht="30" customHeight="1" spans="1:12">
      <c r="A10" s="10">
        <v>2</v>
      </c>
      <c r="B10" s="10" t="s">
        <v>26</v>
      </c>
      <c r="C10" s="10" t="s">
        <v>14</v>
      </c>
      <c r="D10" s="11">
        <v>2172002</v>
      </c>
      <c r="E10" s="11" t="s">
        <v>27</v>
      </c>
      <c r="F10" s="12">
        <v>79.55</v>
      </c>
      <c r="G10" s="12">
        <f>F10*0.4</f>
        <v>31.82</v>
      </c>
      <c r="H10" s="12">
        <v>74.33</v>
      </c>
      <c r="I10" s="12">
        <f t="shared" ref="I9:I12" si="2">H10*0.4</f>
        <v>29.732</v>
      </c>
      <c r="J10" s="12">
        <v>71.4</v>
      </c>
      <c r="K10" s="12">
        <f>J10*0.2</f>
        <v>14.28</v>
      </c>
      <c r="L10" s="12">
        <f>+G10+I10+K10</f>
        <v>75.832</v>
      </c>
    </row>
    <row r="11" s="1" customFormat="1" ht="30" customHeight="1" spans="1:12">
      <c r="A11" s="10">
        <v>3</v>
      </c>
      <c r="B11" s="10" t="s">
        <v>28</v>
      </c>
      <c r="C11" s="10" t="s">
        <v>14</v>
      </c>
      <c r="D11" s="11">
        <v>2172002</v>
      </c>
      <c r="E11" s="11" t="s">
        <v>29</v>
      </c>
      <c r="F11" s="12">
        <v>76.3</v>
      </c>
      <c r="G11" s="12">
        <f>F11*0.4</f>
        <v>30.52</v>
      </c>
      <c r="H11" s="12">
        <v>77</v>
      </c>
      <c r="I11" s="12">
        <f t="shared" si="2"/>
        <v>30.8</v>
      </c>
      <c r="J11" s="12">
        <v>70.75</v>
      </c>
      <c r="K11" s="12">
        <f>J11*0.2</f>
        <v>14.15</v>
      </c>
      <c r="L11" s="12">
        <f>+G11+I11+K11</f>
        <v>75.47</v>
      </c>
    </row>
    <row r="12" s="1" customFormat="1" ht="30" customHeight="1" spans="1:12">
      <c r="A12" s="10">
        <v>4</v>
      </c>
      <c r="B12" s="10" t="s">
        <v>30</v>
      </c>
      <c r="C12" s="10" t="s">
        <v>31</v>
      </c>
      <c r="D12" s="11">
        <v>2172002</v>
      </c>
      <c r="E12" s="11" t="s">
        <v>32</v>
      </c>
      <c r="F12" s="12">
        <v>72.1</v>
      </c>
      <c r="G12" s="12">
        <f>F12*0.4</f>
        <v>28.84</v>
      </c>
      <c r="H12" s="12">
        <v>77.33</v>
      </c>
      <c r="I12" s="12">
        <f t="shared" si="2"/>
        <v>30.932</v>
      </c>
      <c r="J12" s="12">
        <v>76.8</v>
      </c>
      <c r="K12" s="12">
        <f>J12*0.2</f>
        <v>15.36</v>
      </c>
      <c r="L12" s="12">
        <f>+G12+I12+K12</f>
        <v>75.132</v>
      </c>
    </row>
    <row r="13" s="1" customFormat="1" ht="18" customHeight="1" spans="1:12">
      <c r="A13" s="15"/>
      <c r="B13" s="15"/>
      <c r="C13" s="15"/>
      <c r="D13" s="15"/>
      <c r="E13" s="15"/>
      <c r="F13" s="15"/>
      <c r="G13" s="15"/>
      <c r="H13" s="15"/>
      <c r="I13" s="17"/>
      <c r="J13" s="15"/>
      <c r="K13" s="15"/>
      <c r="L13" s="15"/>
    </row>
    <row r="14" ht="40" customHeight="1" spans="1:12">
      <c r="A14" s="6" t="s">
        <v>1</v>
      </c>
      <c r="B14" s="6" t="s">
        <v>2</v>
      </c>
      <c r="C14" s="6" t="s">
        <v>3</v>
      </c>
      <c r="D14" s="6" t="s">
        <v>4</v>
      </c>
      <c r="E14" s="6" t="s">
        <v>5</v>
      </c>
      <c r="F14" s="6" t="s">
        <v>6</v>
      </c>
      <c r="G14" s="6" t="s">
        <v>7</v>
      </c>
      <c r="H14" s="6" t="s">
        <v>8</v>
      </c>
      <c r="I14" s="16" t="s">
        <v>9</v>
      </c>
      <c r="J14" s="6" t="s">
        <v>10</v>
      </c>
      <c r="K14" s="6" t="s">
        <v>11</v>
      </c>
      <c r="L14" s="6" t="s">
        <v>12</v>
      </c>
    </row>
    <row r="15" customFormat="1" ht="30" customHeight="1" spans="1:12">
      <c r="A15" s="10">
        <v>1</v>
      </c>
      <c r="B15" s="10" t="s">
        <v>33</v>
      </c>
      <c r="C15" s="10" t="s">
        <v>14</v>
      </c>
      <c r="D15" s="11">
        <v>2172003</v>
      </c>
      <c r="E15" s="11" t="s">
        <v>34</v>
      </c>
      <c r="F15" s="12">
        <v>78.25</v>
      </c>
      <c r="G15" s="12">
        <f t="shared" ref="G15:G20" si="3">F15*0.4</f>
        <v>31.3</v>
      </c>
      <c r="H15" s="12">
        <v>79.33</v>
      </c>
      <c r="I15" s="12">
        <f t="shared" ref="I15:I20" si="4">H15*0.4</f>
        <v>31.732</v>
      </c>
      <c r="J15" s="12">
        <v>100</v>
      </c>
      <c r="K15" s="12">
        <v>20</v>
      </c>
      <c r="L15" s="12">
        <f>G15+I15+K15</f>
        <v>83.032</v>
      </c>
    </row>
    <row r="16" s="1" customFormat="1" ht="30" customHeight="1" spans="1:12">
      <c r="A16" s="10">
        <v>2</v>
      </c>
      <c r="B16" s="10" t="s">
        <v>35</v>
      </c>
      <c r="C16" s="10" t="s">
        <v>14</v>
      </c>
      <c r="D16" s="11">
        <v>2172003</v>
      </c>
      <c r="E16" s="11" t="s">
        <v>36</v>
      </c>
      <c r="F16" s="12">
        <v>76.45</v>
      </c>
      <c r="G16" s="12">
        <f t="shared" si="3"/>
        <v>30.58</v>
      </c>
      <c r="H16" s="12">
        <v>79.33</v>
      </c>
      <c r="I16" s="12">
        <f t="shared" si="4"/>
        <v>31.732</v>
      </c>
      <c r="J16" s="12">
        <v>100</v>
      </c>
      <c r="K16" s="12">
        <v>20</v>
      </c>
      <c r="L16" s="12">
        <f>G16+I16+K16</f>
        <v>82.312</v>
      </c>
    </row>
    <row r="17" ht="30" customHeight="1" spans="1:12">
      <c r="A17" s="10">
        <v>3</v>
      </c>
      <c r="B17" s="10" t="s">
        <v>37</v>
      </c>
      <c r="C17" s="10" t="s">
        <v>14</v>
      </c>
      <c r="D17" s="11">
        <v>2172003</v>
      </c>
      <c r="E17" s="11" t="s">
        <v>38</v>
      </c>
      <c r="F17" s="12">
        <v>74.65</v>
      </c>
      <c r="G17" s="12">
        <f t="shared" si="3"/>
        <v>29.86</v>
      </c>
      <c r="H17" s="12">
        <v>80</v>
      </c>
      <c r="I17" s="12">
        <f t="shared" si="4"/>
        <v>32</v>
      </c>
      <c r="J17" s="12">
        <v>100</v>
      </c>
      <c r="K17" s="12">
        <v>20</v>
      </c>
      <c r="L17" s="12">
        <f>G17+I17+K17</f>
        <v>81.86</v>
      </c>
    </row>
    <row r="18" ht="30" customHeight="1" spans="1:12">
      <c r="A18" s="10">
        <v>4</v>
      </c>
      <c r="B18" s="10" t="s">
        <v>39</v>
      </c>
      <c r="C18" s="10" t="s">
        <v>14</v>
      </c>
      <c r="D18" s="11">
        <v>2172003</v>
      </c>
      <c r="E18" s="11" t="s">
        <v>40</v>
      </c>
      <c r="F18" s="12">
        <v>77.3</v>
      </c>
      <c r="G18" s="12">
        <f t="shared" si="3"/>
        <v>30.92</v>
      </c>
      <c r="H18" s="12">
        <v>76.33</v>
      </c>
      <c r="I18" s="12">
        <f t="shared" si="4"/>
        <v>30.532</v>
      </c>
      <c r="J18" s="12">
        <v>100</v>
      </c>
      <c r="K18" s="12">
        <v>20</v>
      </c>
      <c r="L18" s="12">
        <f>G18+I18+K18</f>
        <v>81.452</v>
      </c>
    </row>
    <row r="19" ht="30" customHeight="1" spans="1:12">
      <c r="A19" s="10">
        <v>5</v>
      </c>
      <c r="B19" s="10" t="s">
        <v>41</v>
      </c>
      <c r="C19" s="10" t="s">
        <v>14</v>
      </c>
      <c r="D19" s="10">
        <v>2172003</v>
      </c>
      <c r="E19" s="10" t="s">
        <v>42</v>
      </c>
      <c r="F19" s="10">
        <v>77.3</v>
      </c>
      <c r="G19" s="10">
        <f t="shared" si="3"/>
        <v>30.92</v>
      </c>
      <c r="H19" s="10">
        <v>75.67</v>
      </c>
      <c r="I19" s="12">
        <f t="shared" si="4"/>
        <v>30.268</v>
      </c>
      <c r="J19" s="12">
        <v>100</v>
      </c>
      <c r="K19" s="12">
        <v>20</v>
      </c>
      <c r="L19" s="12">
        <f>G19+I19+K19</f>
        <v>81.188</v>
      </c>
    </row>
    <row r="20" ht="30" customHeight="1" spans="1:12">
      <c r="A20" s="10">
        <v>6</v>
      </c>
      <c r="B20" s="10" t="s">
        <v>43</v>
      </c>
      <c r="C20" s="10" t="s">
        <v>14</v>
      </c>
      <c r="D20" s="10">
        <v>2172003</v>
      </c>
      <c r="E20" s="10" t="s">
        <v>44</v>
      </c>
      <c r="F20" s="10">
        <v>75.6</v>
      </c>
      <c r="G20" s="10">
        <f t="shared" si="3"/>
        <v>30.24</v>
      </c>
      <c r="H20" s="10">
        <v>74.67</v>
      </c>
      <c r="I20" s="12">
        <f t="shared" si="4"/>
        <v>29.868</v>
      </c>
      <c r="J20" s="12" t="s">
        <v>22</v>
      </c>
      <c r="K20" s="12" t="s">
        <v>22</v>
      </c>
      <c r="L20" s="12">
        <f>G20+I20</f>
        <v>60.108</v>
      </c>
    </row>
    <row r="21" ht="18" customHeight="1" spans="1:12">
      <c r="A21" s="13"/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</row>
    <row r="22" ht="42" customHeight="1" spans="1:12">
      <c r="A22" s="6" t="s">
        <v>1</v>
      </c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  <c r="G22" s="6" t="s">
        <v>7</v>
      </c>
      <c r="H22" s="6" t="s">
        <v>8</v>
      </c>
      <c r="I22" s="16" t="s">
        <v>9</v>
      </c>
      <c r="J22" s="6" t="s">
        <v>10</v>
      </c>
      <c r="K22" s="6" t="s">
        <v>11</v>
      </c>
      <c r="L22" s="6" t="s">
        <v>12</v>
      </c>
    </row>
    <row r="23" s="1" customFormat="1" ht="30" customHeight="1" spans="1:12">
      <c r="A23" s="10">
        <v>1</v>
      </c>
      <c r="B23" s="10" t="s">
        <v>45</v>
      </c>
      <c r="C23" s="10" t="s">
        <v>14</v>
      </c>
      <c r="D23" s="11">
        <v>2172004</v>
      </c>
      <c r="E23" s="11" t="s">
        <v>46</v>
      </c>
      <c r="F23" s="12">
        <v>63</v>
      </c>
      <c r="G23" s="12">
        <f t="shared" ref="G21:G26" si="5">F23*0.4</f>
        <v>25.2</v>
      </c>
      <c r="H23" s="12">
        <v>77.33</v>
      </c>
      <c r="I23" s="12">
        <f t="shared" ref="I21:I26" si="6">H23*0.4</f>
        <v>30.932</v>
      </c>
      <c r="J23" s="12">
        <v>100</v>
      </c>
      <c r="K23" s="12">
        <v>20</v>
      </c>
      <c r="L23" s="12">
        <f>G23+I23+K23</f>
        <v>76.132</v>
      </c>
    </row>
    <row r="24" s="1" customFormat="1" ht="30" customHeight="1" spans="1:12">
      <c r="A24" s="10">
        <v>2</v>
      </c>
      <c r="B24" s="10" t="s">
        <v>47</v>
      </c>
      <c r="C24" s="10" t="s">
        <v>31</v>
      </c>
      <c r="D24" s="11">
        <v>2172004</v>
      </c>
      <c r="E24" s="11" t="s">
        <v>48</v>
      </c>
      <c r="F24" s="12">
        <v>61.8</v>
      </c>
      <c r="G24" s="12">
        <f t="shared" si="5"/>
        <v>24.72</v>
      </c>
      <c r="H24" s="12">
        <v>72</v>
      </c>
      <c r="I24" s="12">
        <f t="shared" si="6"/>
        <v>28.8</v>
      </c>
      <c r="J24" s="12">
        <v>100</v>
      </c>
      <c r="K24" s="12">
        <v>20</v>
      </c>
      <c r="L24" s="12">
        <f>G24+I24+K24</f>
        <v>73.52</v>
      </c>
    </row>
    <row r="25" ht="30" customHeight="1" spans="1:12">
      <c r="A25" s="10">
        <v>3</v>
      </c>
      <c r="B25" s="12" t="s">
        <v>49</v>
      </c>
      <c r="C25" s="12" t="s">
        <v>14</v>
      </c>
      <c r="D25" s="11">
        <v>2172004</v>
      </c>
      <c r="E25" s="12" t="s">
        <v>50</v>
      </c>
      <c r="F25" s="12">
        <v>61.1</v>
      </c>
      <c r="G25" s="12">
        <f t="shared" si="5"/>
        <v>24.44</v>
      </c>
      <c r="H25" s="12">
        <v>72</v>
      </c>
      <c r="I25" s="12">
        <f t="shared" si="6"/>
        <v>28.8</v>
      </c>
      <c r="J25" s="12">
        <v>100</v>
      </c>
      <c r="K25" s="12">
        <v>20</v>
      </c>
      <c r="L25" s="12">
        <f>G25+I25+K25</f>
        <v>73.24</v>
      </c>
    </row>
    <row r="26" ht="30" customHeight="1" spans="1:12">
      <c r="A26" s="10">
        <v>4</v>
      </c>
      <c r="B26" s="12" t="s">
        <v>51</v>
      </c>
      <c r="C26" s="12" t="s">
        <v>14</v>
      </c>
      <c r="D26" s="11">
        <v>2172004</v>
      </c>
      <c r="E26" s="12" t="s">
        <v>52</v>
      </c>
      <c r="F26" s="12">
        <v>61.15</v>
      </c>
      <c r="G26" s="12">
        <f t="shared" si="5"/>
        <v>24.46</v>
      </c>
      <c r="H26" s="12">
        <v>70.67</v>
      </c>
      <c r="I26" s="12">
        <f t="shared" si="6"/>
        <v>28.268</v>
      </c>
      <c r="J26" s="12">
        <v>100</v>
      </c>
      <c r="K26" s="12">
        <v>20</v>
      </c>
      <c r="L26" s="12">
        <f>G26+I26+K26</f>
        <v>72.728</v>
      </c>
    </row>
  </sheetData>
  <mergeCells count="4">
    <mergeCell ref="A1:L1"/>
    <mergeCell ref="A7:L7"/>
    <mergeCell ref="A13:L13"/>
    <mergeCell ref="A21:L21"/>
  </mergeCells>
  <printOptions horizontalCentered="1"/>
  <pageMargins left="0.196527777777778" right="0.196527777777778" top="0.196527777777778" bottom="0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2024-09-11T03:31:11Z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68B21D09A2D14E82B195ECE1B9F6F0D5</vt:lpwstr>
  </property>
  <property fmtid="{D5CDD505-2E9C-101B-9397-08002B2CF9AE}" pid="3" name="KSOProductBuildVer">
    <vt:lpwstr>2052-11.8.2.12094</vt:lpwstr>
  </property>
</Properties>
</file>