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附件2—3 (2)" sheetId="1" r:id="rId1"/>
  </sheets>
  <definedNames>
    <definedName name="_xlnm._FilterDatabase" localSheetId="0" hidden="1">'附件2—3 (2)'!$A$1:$K$34</definedName>
  </definedNames>
  <calcPr calcId="144525"/>
</workbook>
</file>

<file path=xl/sharedStrings.xml><?xml version="1.0" encoding="utf-8"?>
<sst xmlns="http://schemas.openxmlformats.org/spreadsheetml/2006/main" count="165" uniqueCount="78">
  <si>
    <t>2022年汶川县威州镇高锋新村返乡创业培训学员补贴花名册</t>
  </si>
  <si>
    <t>填报单位（盖章）：汶川县公共就业和人才交流服务中心</t>
  </si>
  <si>
    <t>序号</t>
  </si>
  <si>
    <t>姓名</t>
  </si>
  <si>
    <t>性别</t>
  </si>
  <si>
    <t>身份证号码</t>
  </si>
  <si>
    <t>户口所在地</t>
  </si>
  <si>
    <t>政治面貌</t>
  </si>
  <si>
    <t>是否是建档立卡贫困户</t>
  </si>
  <si>
    <t>联系方式</t>
  </si>
  <si>
    <t>培训补贴金额（元）</t>
  </si>
  <si>
    <t>备注</t>
  </si>
  <si>
    <t>秦会玲</t>
  </si>
  <si>
    <t>513221197508100086</t>
  </si>
  <si>
    <t>汶川县威州镇高锋新村</t>
  </si>
  <si>
    <t>群众</t>
  </si>
  <si>
    <t>是</t>
  </si>
  <si>
    <t>尚晓娟</t>
  </si>
  <si>
    <t>513221199305300028</t>
  </si>
  <si>
    <t>否</t>
  </si>
  <si>
    <t>周国章</t>
  </si>
  <si>
    <t>513221197204210411</t>
  </si>
  <si>
    <t>尚贤花</t>
  </si>
  <si>
    <t>513221197112060444</t>
  </si>
  <si>
    <t>秦会霞</t>
  </si>
  <si>
    <t>513221197206080024</t>
  </si>
  <si>
    <t>王顺林</t>
  </si>
  <si>
    <t>513221198106030614</t>
  </si>
  <si>
    <t>汶川县绵虒镇板子沟村</t>
  </si>
  <si>
    <t>贾雪花</t>
  </si>
  <si>
    <t>513221198810231225</t>
  </si>
  <si>
    <t>蔡华先</t>
  </si>
  <si>
    <t>513221197603220422</t>
  </si>
  <si>
    <t>张文艳</t>
  </si>
  <si>
    <t>513221197002170423</t>
  </si>
  <si>
    <t>周雷</t>
  </si>
  <si>
    <t>513221199204080054</t>
  </si>
  <si>
    <t>赵世红</t>
  </si>
  <si>
    <t>513221197008100426</t>
  </si>
  <si>
    <t>罗倪强</t>
  </si>
  <si>
    <t>513221199804270011</t>
  </si>
  <si>
    <t>倪汪秋</t>
  </si>
  <si>
    <t>51322119760426008x</t>
  </si>
  <si>
    <t>王国惠</t>
  </si>
  <si>
    <t>51322119880129032x</t>
  </si>
  <si>
    <t>余福军</t>
  </si>
  <si>
    <t>513221197101020439</t>
  </si>
  <si>
    <t>尚贤芝</t>
  </si>
  <si>
    <t>513221196904030425</t>
  </si>
  <si>
    <t>尚贤军</t>
  </si>
  <si>
    <t>513221197403250053</t>
  </si>
  <si>
    <t>董代蓉</t>
  </si>
  <si>
    <t>513221197610040024</t>
  </si>
  <si>
    <t>佘苏珍</t>
  </si>
  <si>
    <t>513221198101180082</t>
  </si>
  <si>
    <t>彭汉芳</t>
  </si>
  <si>
    <t>513221197901180107</t>
  </si>
  <si>
    <t>秦华</t>
  </si>
  <si>
    <t>513221197911210023</t>
  </si>
  <si>
    <t>周刘涛</t>
  </si>
  <si>
    <t>513221200404280013</t>
  </si>
  <si>
    <t>杨吉花</t>
  </si>
  <si>
    <t>513221197001070420</t>
  </si>
  <si>
    <t>秦定根</t>
  </si>
  <si>
    <t>513221199004280019</t>
  </si>
  <si>
    <t>秦善丽</t>
  </si>
  <si>
    <t>513221197208200421</t>
  </si>
  <si>
    <t>袁明林</t>
  </si>
  <si>
    <t>51322119691031001x</t>
  </si>
  <si>
    <t>秦善英</t>
  </si>
  <si>
    <t>513221196909010044</t>
  </si>
  <si>
    <t>杜香惠</t>
  </si>
  <si>
    <t>513221197401170025</t>
  </si>
  <si>
    <t>干群林</t>
  </si>
  <si>
    <t>513221197801090032</t>
  </si>
  <si>
    <t>王芳跃</t>
  </si>
  <si>
    <t>513221197311040411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</si>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</sst>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2"/>
      <name val="仿宋_GB2312"/>
      <charset val="134"/>
    </font>
    <font>
      <b/>
      <sz val="20"/>
      <name val="方正小标宋简体"/>
      <charset val="134"/>
    </font>
    <font>
      <b/>
      <sz val="10"/>
      <name val="宋体"/>
      <charset val="134"/>
      <scheme val="minor"/>
    </font>
    <font>
      <b/>
      <sz val="9"/>
      <name val="宋体"/>
      <charset val="134"/>
    </font>
    <font>
      <sz val="11"/>
      <color theme="1"/>
      <name val="宋体"/>
      <charset val="134"/>
    </font>
    <font>
      <sz val="10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4"/>
  <sheetViews>
    <sheetView tabSelected="1" zoomScaleSheetLayoutView="60" workbookViewId="0">
      <selection activeCell="E5" sqref="E5"/>
    </sheetView>
  </sheetViews>
  <sheetFormatPr defaultColWidth="9" defaultRowHeight="14.25"/>
  <cols>
    <col min="1" max="1" width="2.6" style="2" customWidth="1"/>
    <col min="2" max="2" width="10.125" style="2" customWidth="1"/>
    <col min="3" max="3" width="2.8" style="2" customWidth="1"/>
    <col min="4" max="4" width="19.875" style="2" hidden="1" customWidth="1"/>
    <col min="5" max="5" width="26.75" style="2" customWidth="1"/>
    <col min="6" max="6" width="32.625" style="2" customWidth="1"/>
    <col min="7" max="7" width="5" style="2" customWidth="1"/>
    <col min="8" max="8" width="6.5" style="2" customWidth="1"/>
    <col min="9" max="9" width="14.625" style="2" hidden="1" customWidth="1"/>
    <col min="10" max="10" width="22" style="2" customWidth="1"/>
    <col min="11" max="11" width="13.125" style="2" customWidth="1"/>
    <col min="12" max="16384" width="9" style="2"/>
  </cols>
  <sheetData>
    <row r="1" ht="31.5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27" customHeight="1" spans="1:11">
      <c r="A2" s="4" t="s">
        <v>1</v>
      </c>
      <c r="B2" s="4"/>
      <c r="C2" s="4"/>
      <c r="D2" s="4"/>
      <c r="E2" s="4"/>
      <c r="F2" s="4"/>
      <c r="G2" s="5"/>
      <c r="H2" s="5"/>
      <c r="I2" s="5"/>
      <c r="J2" s="13"/>
      <c r="K2" s="5"/>
    </row>
    <row r="3" ht="45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9</v>
      </c>
      <c r="K3" s="6" t="s">
        <v>10</v>
      </c>
      <c r="L3" s="6" t="s">
        <v>11</v>
      </c>
    </row>
    <row r="4" ht="25" customHeight="1" spans="1:12">
      <c r="A4" s="7">
        <v>1</v>
      </c>
      <c r="B4" s="8" t="s">
        <v>12</v>
      </c>
      <c r="C4" s="9" t="str">
        <f>IF(MOD(MID(D4,17,1),2)=0,"女","男")</f>
        <v>女</v>
      </c>
      <c r="D4" s="14" t="s">
        <v>13</v>
      </c>
      <c r="E4" s="10" t="str">
        <f>REPLACEB(D4,7,8,"********")</f>
        <v>513221********0086</v>
      </c>
      <c r="F4" s="10" t="s">
        <v>14</v>
      </c>
      <c r="G4" s="10" t="s">
        <v>15</v>
      </c>
      <c r="H4" s="10" t="s">
        <v>16</v>
      </c>
      <c r="I4" s="10">
        <v>15108162969</v>
      </c>
      <c r="J4" s="10" t="str">
        <f>REPLACEB(I4,4,4,"****")</f>
        <v>151****2969</v>
      </c>
      <c r="K4" s="10">
        <v>2000</v>
      </c>
      <c r="L4" s="10"/>
    </row>
    <row r="5" ht="25" customHeight="1" spans="1:12">
      <c r="A5" s="7">
        <v>2</v>
      </c>
      <c r="B5" s="8" t="s">
        <v>17</v>
      </c>
      <c r="C5" s="9" t="str">
        <f t="shared" ref="C5:C14" si="0">IF(MOD(MID(D5,17,1),2)=0,"女","男")</f>
        <v>女</v>
      </c>
      <c r="D5" s="14" t="s">
        <v>18</v>
      </c>
      <c r="E5" s="10" t="str">
        <f t="shared" ref="E5:E33" si="1">REPLACEB(D5,7,8,"********")</f>
        <v>513221********0028</v>
      </c>
      <c r="F5" s="10" t="s">
        <v>14</v>
      </c>
      <c r="G5" s="10" t="s">
        <v>15</v>
      </c>
      <c r="H5" s="10" t="s">
        <v>19</v>
      </c>
      <c r="I5" s="10">
        <v>15387685460</v>
      </c>
      <c r="J5" s="10" t="str">
        <f t="shared" ref="J5:J34" si="2">REPLACEB(I5,4,4,"****")</f>
        <v>153****5460</v>
      </c>
      <c r="K5" s="10">
        <v>2000</v>
      </c>
      <c r="L5" s="10"/>
    </row>
    <row r="6" ht="25" customHeight="1" spans="1:12">
      <c r="A6" s="7">
        <v>3</v>
      </c>
      <c r="B6" s="8" t="s">
        <v>20</v>
      </c>
      <c r="C6" s="9" t="str">
        <f t="shared" si="0"/>
        <v>男</v>
      </c>
      <c r="D6" s="14" t="s">
        <v>21</v>
      </c>
      <c r="E6" s="10" t="str">
        <f t="shared" si="1"/>
        <v>513221********0411</v>
      </c>
      <c r="F6" s="10" t="s">
        <v>14</v>
      </c>
      <c r="G6" s="10" t="s">
        <v>15</v>
      </c>
      <c r="H6" s="10" t="s">
        <v>19</v>
      </c>
      <c r="I6" s="10">
        <v>13678376137</v>
      </c>
      <c r="J6" s="10" t="str">
        <f t="shared" si="2"/>
        <v>136****6137</v>
      </c>
      <c r="K6" s="10">
        <v>2000</v>
      </c>
      <c r="L6" s="10"/>
    </row>
    <row r="7" ht="25" customHeight="1" spans="1:12">
      <c r="A7" s="7">
        <v>4</v>
      </c>
      <c r="B7" s="8" t="s">
        <v>22</v>
      </c>
      <c r="C7" s="9" t="str">
        <f t="shared" si="0"/>
        <v>女</v>
      </c>
      <c r="D7" s="14" t="s">
        <v>23</v>
      </c>
      <c r="E7" s="10" t="str">
        <f t="shared" si="1"/>
        <v>513221********0444</v>
      </c>
      <c r="F7" s="10" t="s">
        <v>14</v>
      </c>
      <c r="G7" s="10" t="s">
        <v>15</v>
      </c>
      <c r="H7" s="10" t="s">
        <v>19</v>
      </c>
      <c r="I7" s="10">
        <v>13678375964</v>
      </c>
      <c r="J7" s="10" t="str">
        <f t="shared" si="2"/>
        <v>136****5964</v>
      </c>
      <c r="K7" s="10">
        <v>2000</v>
      </c>
      <c r="L7" s="10"/>
    </row>
    <row r="8" ht="25" customHeight="1" spans="1:12">
      <c r="A8" s="7">
        <v>5</v>
      </c>
      <c r="B8" s="8" t="s">
        <v>24</v>
      </c>
      <c r="C8" s="9" t="str">
        <f t="shared" si="0"/>
        <v>女</v>
      </c>
      <c r="D8" s="14" t="s">
        <v>25</v>
      </c>
      <c r="E8" s="10" t="str">
        <f t="shared" si="1"/>
        <v>513221********0024</v>
      </c>
      <c r="F8" s="10" t="s">
        <v>14</v>
      </c>
      <c r="G8" s="10" t="s">
        <v>15</v>
      </c>
      <c r="H8" s="10" t="s">
        <v>19</v>
      </c>
      <c r="I8" s="10">
        <v>13320672209</v>
      </c>
      <c r="J8" s="10" t="str">
        <f t="shared" si="2"/>
        <v>133****2209</v>
      </c>
      <c r="K8" s="10">
        <v>2000</v>
      </c>
      <c r="L8" s="10"/>
    </row>
    <row r="9" ht="25" customHeight="1" spans="1:12">
      <c r="A9" s="7">
        <v>6</v>
      </c>
      <c r="B9" s="8" t="s">
        <v>26</v>
      </c>
      <c r="C9" s="9" t="str">
        <f t="shared" si="0"/>
        <v>男</v>
      </c>
      <c r="D9" s="14" t="s">
        <v>27</v>
      </c>
      <c r="E9" s="10" t="str">
        <f t="shared" si="1"/>
        <v>513221********0614</v>
      </c>
      <c r="F9" s="10" t="s">
        <v>28</v>
      </c>
      <c r="G9" s="10" t="s">
        <v>15</v>
      </c>
      <c r="H9" s="10" t="s">
        <v>19</v>
      </c>
      <c r="I9" s="10">
        <v>13990414117</v>
      </c>
      <c r="J9" s="10" t="str">
        <f t="shared" si="2"/>
        <v>139****4117</v>
      </c>
      <c r="K9" s="10">
        <v>2000</v>
      </c>
      <c r="L9" s="10"/>
    </row>
    <row r="10" ht="25" customHeight="1" spans="1:12">
      <c r="A10" s="7">
        <v>7</v>
      </c>
      <c r="B10" s="8" t="s">
        <v>29</v>
      </c>
      <c r="C10" s="9" t="str">
        <f t="shared" si="0"/>
        <v>女</v>
      </c>
      <c r="D10" s="14" t="s">
        <v>30</v>
      </c>
      <c r="E10" s="10" t="str">
        <f t="shared" si="1"/>
        <v>513221********1225</v>
      </c>
      <c r="F10" s="10" t="s">
        <v>14</v>
      </c>
      <c r="G10" s="10" t="s">
        <v>15</v>
      </c>
      <c r="H10" s="10" t="s">
        <v>19</v>
      </c>
      <c r="I10" s="10">
        <v>18783755023</v>
      </c>
      <c r="J10" s="10" t="str">
        <f t="shared" si="2"/>
        <v>187****5023</v>
      </c>
      <c r="K10" s="10">
        <v>2000</v>
      </c>
      <c r="L10" s="10"/>
    </row>
    <row r="11" ht="25" customHeight="1" spans="1:12">
      <c r="A11" s="7">
        <v>8</v>
      </c>
      <c r="B11" s="8" t="s">
        <v>31</v>
      </c>
      <c r="C11" s="9" t="str">
        <f t="shared" si="0"/>
        <v>女</v>
      </c>
      <c r="D11" s="14" t="s">
        <v>32</v>
      </c>
      <c r="E11" s="10" t="str">
        <f t="shared" si="1"/>
        <v>513221********0422</v>
      </c>
      <c r="F11" s="10" t="s">
        <v>14</v>
      </c>
      <c r="G11" s="10" t="s">
        <v>15</v>
      </c>
      <c r="H11" s="10" t="s">
        <v>19</v>
      </c>
      <c r="I11" s="10">
        <v>15281529608</v>
      </c>
      <c r="J11" s="10" t="str">
        <f t="shared" si="2"/>
        <v>152****9608</v>
      </c>
      <c r="K11" s="10">
        <v>2000</v>
      </c>
      <c r="L11" s="10"/>
    </row>
    <row r="12" ht="25" customHeight="1" spans="1:12">
      <c r="A12" s="7">
        <v>9</v>
      </c>
      <c r="B12" s="8" t="s">
        <v>33</v>
      </c>
      <c r="C12" s="9" t="str">
        <f t="shared" si="0"/>
        <v>女</v>
      </c>
      <c r="D12" s="14" t="s">
        <v>34</v>
      </c>
      <c r="E12" s="10" t="str">
        <f t="shared" si="1"/>
        <v>513221********0423</v>
      </c>
      <c r="F12" s="10" t="s">
        <v>14</v>
      </c>
      <c r="G12" s="10" t="s">
        <v>15</v>
      </c>
      <c r="H12" s="10" t="s">
        <v>19</v>
      </c>
      <c r="I12" s="10">
        <v>13558597447</v>
      </c>
      <c r="J12" s="10" t="str">
        <f t="shared" si="2"/>
        <v>135****7447</v>
      </c>
      <c r="K12" s="10">
        <v>2000</v>
      </c>
      <c r="L12" s="10"/>
    </row>
    <row r="13" ht="25" customHeight="1" spans="1:12">
      <c r="A13" s="7">
        <v>10</v>
      </c>
      <c r="B13" s="8" t="s">
        <v>35</v>
      </c>
      <c r="C13" s="9" t="str">
        <f t="shared" si="0"/>
        <v>男</v>
      </c>
      <c r="D13" s="14" t="s">
        <v>36</v>
      </c>
      <c r="E13" s="10" t="str">
        <f t="shared" si="1"/>
        <v>513221********0054</v>
      </c>
      <c r="F13" s="10" t="s">
        <v>14</v>
      </c>
      <c r="G13" s="10" t="s">
        <v>15</v>
      </c>
      <c r="H13" s="10" t="s">
        <v>19</v>
      </c>
      <c r="I13" s="10">
        <v>18783738364</v>
      </c>
      <c r="J13" s="10" t="str">
        <f t="shared" si="2"/>
        <v>187****8364</v>
      </c>
      <c r="K13" s="10">
        <v>2000</v>
      </c>
      <c r="L13" s="10"/>
    </row>
    <row r="14" ht="25" customHeight="1" spans="1:12">
      <c r="A14" s="7">
        <v>11</v>
      </c>
      <c r="B14" s="8" t="s">
        <v>37</v>
      </c>
      <c r="C14" s="9" t="str">
        <f t="shared" ref="C14:C24" si="3">IF(MOD(MID(D14,17,1),2)=0,"女","男")</f>
        <v>女</v>
      </c>
      <c r="D14" s="14" t="s">
        <v>38</v>
      </c>
      <c r="E14" s="10" t="str">
        <f t="shared" si="1"/>
        <v>513221********0426</v>
      </c>
      <c r="F14" s="10" t="s">
        <v>14</v>
      </c>
      <c r="G14" s="10" t="s">
        <v>15</v>
      </c>
      <c r="H14" s="10" t="s">
        <v>19</v>
      </c>
      <c r="I14" s="10">
        <v>15283708476</v>
      </c>
      <c r="J14" s="10" t="str">
        <f t="shared" si="2"/>
        <v>152****8476</v>
      </c>
      <c r="K14" s="10">
        <v>2000</v>
      </c>
      <c r="L14" s="10"/>
    </row>
    <row r="15" ht="25" customHeight="1" spans="1:12">
      <c r="A15" s="7">
        <v>12</v>
      </c>
      <c r="B15" s="8" t="s">
        <v>39</v>
      </c>
      <c r="C15" s="9" t="str">
        <f t="shared" si="3"/>
        <v>男</v>
      </c>
      <c r="D15" s="14" t="s">
        <v>40</v>
      </c>
      <c r="E15" s="10" t="str">
        <f t="shared" si="1"/>
        <v>513221********0011</v>
      </c>
      <c r="F15" s="10" t="s">
        <v>14</v>
      </c>
      <c r="G15" s="10" t="s">
        <v>15</v>
      </c>
      <c r="H15" s="10" t="s">
        <v>19</v>
      </c>
      <c r="I15" s="10">
        <v>18808377732</v>
      </c>
      <c r="J15" s="10" t="str">
        <f t="shared" si="2"/>
        <v>188****7732</v>
      </c>
      <c r="K15" s="10">
        <v>2000</v>
      </c>
      <c r="L15" s="10"/>
    </row>
    <row r="16" ht="25" customHeight="1" spans="1:12">
      <c r="A16" s="7">
        <v>13</v>
      </c>
      <c r="B16" s="8" t="s">
        <v>41</v>
      </c>
      <c r="C16" s="9" t="str">
        <f t="shared" si="3"/>
        <v>女</v>
      </c>
      <c r="D16" s="10" t="s">
        <v>42</v>
      </c>
      <c r="E16" s="10" t="str">
        <f t="shared" si="1"/>
        <v>513221********008x</v>
      </c>
      <c r="F16" s="10" t="s">
        <v>14</v>
      </c>
      <c r="G16" s="10" t="s">
        <v>15</v>
      </c>
      <c r="H16" s="10" t="s">
        <v>19</v>
      </c>
      <c r="I16" s="10">
        <v>17338926626</v>
      </c>
      <c r="J16" s="10" t="str">
        <f t="shared" si="2"/>
        <v>173****6626</v>
      </c>
      <c r="K16" s="10">
        <v>2000</v>
      </c>
      <c r="L16" s="10"/>
    </row>
    <row r="17" ht="25" customHeight="1" spans="1:12">
      <c r="A17" s="7">
        <v>14</v>
      </c>
      <c r="B17" s="8" t="s">
        <v>43</v>
      </c>
      <c r="C17" s="9" t="str">
        <f t="shared" si="3"/>
        <v>女</v>
      </c>
      <c r="D17" s="10" t="s">
        <v>44</v>
      </c>
      <c r="E17" s="10" t="str">
        <f t="shared" si="1"/>
        <v>513221********032x</v>
      </c>
      <c r="F17" s="10" t="s">
        <v>14</v>
      </c>
      <c r="G17" s="10" t="s">
        <v>15</v>
      </c>
      <c r="H17" s="10" t="s">
        <v>19</v>
      </c>
      <c r="I17" s="10">
        <v>15283728429</v>
      </c>
      <c r="J17" s="10" t="str">
        <f t="shared" si="2"/>
        <v>152****8429</v>
      </c>
      <c r="K17" s="10">
        <v>2000</v>
      </c>
      <c r="L17" s="10"/>
    </row>
    <row r="18" ht="25" customHeight="1" spans="1:12">
      <c r="A18" s="7">
        <v>15</v>
      </c>
      <c r="B18" s="8" t="s">
        <v>45</v>
      </c>
      <c r="C18" s="9" t="str">
        <f t="shared" si="3"/>
        <v>男</v>
      </c>
      <c r="D18" s="14" t="s">
        <v>46</v>
      </c>
      <c r="E18" s="10" t="str">
        <f t="shared" si="1"/>
        <v>513221********0439</v>
      </c>
      <c r="F18" s="10" t="s">
        <v>14</v>
      </c>
      <c r="G18" s="10" t="s">
        <v>15</v>
      </c>
      <c r="H18" s="10" t="s">
        <v>19</v>
      </c>
      <c r="I18" s="10">
        <v>15183715902</v>
      </c>
      <c r="J18" s="10" t="str">
        <f t="shared" si="2"/>
        <v>151****5902</v>
      </c>
      <c r="K18" s="10">
        <v>2000</v>
      </c>
      <c r="L18" s="10"/>
    </row>
    <row r="19" ht="25" customHeight="1" spans="1:12">
      <c r="A19" s="7">
        <v>16</v>
      </c>
      <c r="B19" s="8" t="s">
        <v>47</v>
      </c>
      <c r="C19" s="9" t="str">
        <f t="shared" si="3"/>
        <v>女</v>
      </c>
      <c r="D19" s="14" t="s">
        <v>48</v>
      </c>
      <c r="E19" s="10" t="str">
        <f t="shared" si="1"/>
        <v>513221********0425</v>
      </c>
      <c r="F19" s="10" t="s">
        <v>14</v>
      </c>
      <c r="G19" s="10" t="s">
        <v>15</v>
      </c>
      <c r="H19" s="10" t="s">
        <v>19</v>
      </c>
      <c r="I19" s="10">
        <v>15387685926</v>
      </c>
      <c r="J19" s="10" t="str">
        <f t="shared" si="2"/>
        <v>153****5926</v>
      </c>
      <c r="K19" s="10">
        <v>2000</v>
      </c>
      <c r="L19" s="10"/>
    </row>
    <row r="20" ht="25" customHeight="1" spans="1:12">
      <c r="A20" s="7">
        <v>17</v>
      </c>
      <c r="B20" s="8" t="s">
        <v>49</v>
      </c>
      <c r="C20" s="9" t="str">
        <f t="shared" si="3"/>
        <v>男</v>
      </c>
      <c r="D20" s="14" t="s">
        <v>50</v>
      </c>
      <c r="E20" s="10" t="str">
        <f t="shared" si="1"/>
        <v>513221********0053</v>
      </c>
      <c r="F20" s="10" t="s">
        <v>14</v>
      </c>
      <c r="G20" s="10" t="s">
        <v>15</v>
      </c>
      <c r="H20" s="10" t="s">
        <v>19</v>
      </c>
      <c r="I20" s="10">
        <v>15387680802</v>
      </c>
      <c r="J20" s="10" t="str">
        <f t="shared" si="2"/>
        <v>153****0802</v>
      </c>
      <c r="K20" s="10">
        <v>2000</v>
      </c>
      <c r="L20" s="10"/>
    </row>
    <row r="21" ht="25" customHeight="1" spans="1:12">
      <c r="A21" s="7">
        <v>18</v>
      </c>
      <c r="B21" s="8" t="s">
        <v>51</v>
      </c>
      <c r="C21" s="9" t="str">
        <f t="shared" si="3"/>
        <v>女</v>
      </c>
      <c r="D21" s="14" t="s">
        <v>52</v>
      </c>
      <c r="E21" s="10" t="str">
        <f t="shared" si="1"/>
        <v>513221********0024</v>
      </c>
      <c r="F21" s="10" t="s">
        <v>14</v>
      </c>
      <c r="G21" s="10" t="s">
        <v>15</v>
      </c>
      <c r="H21" s="10" t="s">
        <v>19</v>
      </c>
      <c r="I21" s="10">
        <v>15387680801</v>
      </c>
      <c r="J21" s="10" t="str">
        <f t="shared" si="2"/>
        <v>153****0801</v>
      </c>
      <c r="K21" s="10">
        <v>2000</v>
      </c>
      <c r="L21" s="10"/>
    </row>
    <row r="22" ht="25" customHeight="1" spans="1:12">
      <c r="A22" s="7">
        <v>19</v>
      </c>
      <c r="B22" s="8" t="s">
        <v>53</v>
      </c>
      <c r="C22" s="9" t="str">
        <f t="shared" si="3"/>
        <v>女</v>
      </c>
      <c r="D22" s="14" t="s">
        <v>54</v>
      </c>
      <c r="E22" s="10" t="str">
        <f t="shared" si="1"/>
        <v>513221********0082</v>
      </c>
      <c r="F22" s="10" t="s">
        <v>14</v>
      </c>
      <c r="G22" s="10" t="s">
        <v>15</v>
      </c>
      <c r="H22" s="10" t="s">
        <v>19</v>
      </c>
      <c r="I22" s="10">
        <v>18283732079</v>
      </c>
      <c r="J22" s="10" t="str">
        <f t="shared" si="2"/>
        <v>182****2079</v>
      </c>
      <c r="K22" s="10">
        <v>2000</v>
      </c>
      <c r="L22" s="10"/>
    </row>
    <row r="23" ht="25" customHeight="1" spans="1:12">
      <c r="A23" s="7">
        <v>20</v>
      </c>
      <c r="B23" s="8" t="s">
        <v>55</v>
      </c>
      <c r="C23" s="9" t="str">
        <f t="shared" si="3"/>
        <v>女</v>
      </c>
      <c r="D23" s="14" t="s">
        <v>56</v>
      </c>
      <c r="E23" s="10" t="str">
        <f t="shared" si="1"/>
        <v>513221********0107</v>
      </c>
      <c r="F23" s="10" t="s">
        <v>14</v>
      </c>
      <c r="G23" s="10" t="s">
        <v>15</v>
      </c>
      <c r="H23" s="10" t="s">
        <v>19</v>
      </c>
      <c r="I23" s="10">
        <v>18728200636</v>
      </c>
      <c r="J23" s="10" t="str">
        <f t="shared" si="2"/>
        <v>187****0636</v>
      </c>
      <c r="K23" s="10">
        <v>2000</v>
      </c>
      <c r="L23" s="10"/>
    </row>
    <row r="24" ht="25" customHeight="1" spans="1:12">
      <c r="A24" s="7">
        <v>21</v>
      </c>
      <c r="B24" s="11" t="s">
        <v>57</v>
      </c>
      <c r="C24" s="9" t="str">
        <f t="shared" si="3"/>
        <v>女</v>
      </c>
      <c r="D24" s="14" t="s">
        <v>58</v>
      </c>
      <c r="E24" s="10" t="str">
        <f t="shared" si="1"/>
        <v>513221********0023</v>
      </c>
      <c r="F24" s="10" t="s">
        <v>14</v>
      </c>
      <c r="G24" s="10" t="s">
        <v>15</v>
      </c>
      <c r="H24" s="10" t="s">
        <v>19</v>
      </c>
      <c r="I24" s="10">
        <v>15283707051</v>
      </c>
      <c r="J24" s="10" t="str">
        <f t="shared" si="2"/>
        <v>152****7051</v>
      </c>
      <c r="K24" s="10">
        <v>2000</v>
      </c>
      <c r="L24" s="10"/>
    </row>
    <row r="25" ht="25" customHeight="1" spans="1:12">
      <c r="A25" s="7">
        <v>22</v>
      </c>
      <c r="B25" s="7" t="s">
        <v>59</v>
      </c>
      <c r="C25" s="9" t="str">
        <f t="shared" ref="C25:C33" si="4">IF(MOD(MID(D25,17,1),2)=0,"女","男")</f>
        <v>男</v>
      </c>
      <c r="D25" s="14" t="s">
        <v>60</v>
      </c>
      <c r="E25" s="10" t="str">
        <f t="shared" si="1"/>
        <v>513221********0013</v>
      </c>
      <c r="F25" s="10" t="s">
        <v>14</v>
      </c>
      <c r="G25" s="10" t="s">
        <v>15</v>
      </c>
      <c r="H25" s="10" t="s">
        <v>19</v>
      </c>
      <c r="I25" s="10">
        <v>18728234026</v>
      </c>
      <c r="J25" s="10" t="str">
        <f t="shared" si="2"/>
        <v>187****4026</v>
      </c>
      <c r="K25" s="10">
        <v>2000</v>
      </c>
      <c r="L25" s="10"/>
    </row>
    <row r="26" ht="25" customHeight="1" spans="1:12">
      <c r="A26" s="7">
        <v>23</v>
      </c>
      <c r="B26" s="7" t="s">
        <v>61</v>
      </c>
      <c r="C26" s="9" t="str">
        <f t="shared" si="4"/>
        <v>女</v>
      </c>
      <c r="D26" s="14" t="s">
        <v>62</v>
      </c>
      <c r="E26" s="10" t="str">
        <f t="shared" si="1"/>
        <v>513221********0420</v>
      </c>
      <c r="F26" s="10" t="s">
        <v>14</v>
      </c>
      <c r="G26" s="10" t="s">
        <v>15</v>
      </c>
      <c r="H26" s="10" t="s">
        <v>19</v>
      </c>
      <c r="I26" s="10">
        <v>15387687898</v>
      </c>
      <c r="J26" s="10" t="str">
        <f t="shared" si="2"/>
        <v>153****7898</v>
      </c>
      <c r="K26" s="10">
        <v>2000</v>
      </c>
      <c r="L26" s="10"/>
    </row>
    <row r="27" ht="25" customHeight="1" spans="1:12">
      <c r="A27" s="7">
        <v>24</v>
      </c>
      <c r="B27" s="7" t="s">
        <v>63</v>
      </c>
      <c r="C27" s="9" t="str">
        <f t="shared" si="4"/>
        <v>男</v>
      </c>
      <c r="D27" s="14" t="s">
        <v>64</v>
      </c>
      <c r="E27" s="10" t="str">
        <f t="shared" si="1"/>
        <v>513221********0019</v>
      </c>
      <c r="F27" s="10" t="s">
        <v>14</v>
      </c>
      <c r="G27" s="10" t="s">
        <v>15</v>
      </c>
      <c r="H27" s="10" t="s">
        <v>19</v>
      </c>
      <c r="I27" s="10">
        <v>15884087835</v>
      </c>
      <c r="J27" s="10" t="str">
        <f t="shared" si="2"/>
        <v>158****7835</v>
      </c>
      <c r="K27" s="10">
        <v>0</v>
      </c>
      <c r="L27" s="10"/>
    </row>
    <row r="28" ht="25" customHeight="1" spans="1:12">
      <c r="A28" s="7">
        <v>25</v>
      </c>
      <c r="B28" s="7" t="s">
        <v>65</v>
      </c>
      <c r="C28" s="9" t="str">
        <f t="shared" si="4"/>
        <v>女</v>
      </c>
      <c r="D28" s="14" t="s">
        <v>66</v>
      </c>
      <c r="E28" s="10" t="str">
        <f t="shared" si="1"/>
        <v>513221********0421</v>
      </c>
      <c r="F28" s="10" t="s">
        <v>14</v>
      </c>
      <c r="G28" s="10" t="s">
        <v>15</v>
      </c>
      <c r="H28" s="10" t="s">
        <v>19</v>
      </c>
      <c r="I28" s="10">
        <v>15281532426</v>
      </c>
      <c r="J28" s="10" t="str">
        <f t="shared" si="2"/>
        <v>152****2426</v>
      </c>
      <c r="K28" s="10">
        <v>2000</v>
      </c>
      <c r="L28" s="10"/>
    </row>
    <row r="29" ht="25" customHeight="1" spans="1:12">
      <c r="A29" s="7">
        <v>26</v>
      </c>
      <c r="B29" s="7" t="s">
        <v>67</v>
      </c>
      <c r="C29" s="9" t="str">
        <f t="shared" si="4"/>
        <v>男</v>
      </c>
      <c r="D29" s="10" t="s">
        <v>68</v>
      </c>
      <c r="E29" s="10" t="str">
        <f t="shared" si="1"/>
        <v>513221********001x</v>
      </c>
      <c r="F29" s="10" t="s">
        <v>14</v>
      </c>
      <c r="G29" s="10" t="s">
        <v>15</v>
      </c>
      <c r="H29" s="10" t="s">
        <v>19</v>
      </c>
      <c r="I29" s="10">
        <v>18783789063</v>
      </c>
      <c r="J29" s="10" t="str">
        <f t="shared" si="2"/>
        <v>187****9063</v>
      </c>
      <c r="K29" s="10">
        <v>2000</v>
      </c>
      <c r="L29" s="10"/>
    </row>
    <row r="30" ht="25" customHeight="1" spans="1:12">
      <c r="A30" s="7">
        <v>27</v>
      </c>
      <c r="B30" s="7" t="s">
        <v>69</v>
      </c>
      <c r="C30" s="9" t="str">
        <f t="shared" si="4"/>
        <v>女</v>
      </c>
      <c r="D30" s="14" t="s">
        <v>70</v>
      </c>
      <c r="E30" s="10" t="str">
        <f t="shared" si="1"/>
        <v>513221********0044</v>
      </c>
      <c r="F30" s="10" t="s">
        <v>14</v>
      </c>
      <c r="G30" s="10" t="s">
        <v>15</v>
      </c>
      <c r="H30" s="10" t="s">
        <v>19</v>
      </c>
      <c r="I30" s="10">
        <v>13990422548</v>
      </c>
      <c r="J30" s="10" t="str">
        <f t="shared" si="2"/>
        <v>139****2548</v>
      </c>
      <c r="K30" s="10">
        <v>2000</v>
      </c>
      <c r="L30" s="10"/>
    </row>
    <row r="31" ht="25" customHeight="1" spans="1:12">
      <c r="A31" s="7">
        <v>28</v>
      </c>
      <c r="B31" s="8" t="s">
        <v>71</v>
      </c>
      <c r="C31" s="9" t="str">
        <f t="shared" si="4"/>
        <v>女</v>
      </c>
      <c r="D31" s="14" t="s">
        <v>72</v>
      </c>
      <c r="E31" s="10" t="str">
        <f t="shared" si="1"/>
        <v>513221********0025</v>
      </c>
      <c r="F31" s="10" t="s">
        <v>14</v>
      </c>
      <c r="G31" s="10" t="s">
        <v>15</v>
      </c>
      <c r="H31" s="10" t="s">
        <v>19</v>
      </c>
      <c r="I31" s="10">
        <v>13551654428</v>
      </c>
      <c r="J31" s="10" t="str">
        <f t="shared" si="2"/>
        <v>135****4428</v>
      </c>
      <c r="K31" s="10">
        <v>2000</v>
      </c>
      <c r="L31" s="10"/>
    </row>
    <row r="32" ht="25" customHeight="1" spans="1:12">
      <c r="A32" s="7">
        <v>29</v>
      </c>
      <c r="B32" s="8" t="s">
        <v>73</v>
      </c>
      <c r="C32" s="9" t="str">
        <f t="shared" si="4"/>
        <v>男</v>
      </c>
      <c r="D32" s="14" t="s">
        <v>74</v>
      </c>
      <c r="E32" s="10" t="str">
        <f t="shared" si="1"/>
        <v>513221********0032</v>
      </c>
      <c r="F32" s="10" t="s">
        <v>14</v>
      </c>
      <c r="G32" s="10" t="s">
        <v>15</v>
      </c>
      <c r="H32" s="10" t="s">
        <v>19</v>
      </c>
      <c r="I32" s="10">
        <v>18828818601</v>
      </c>
      <c r="J32" s="10" t="str">
        <f t="shared" si="2"/>
        <v>188****8601</v>
      </c>
      <c r="K32" s="10">
        <v>2000</v>
      </c>
      <c r="L32" s="10"/>
    </row>
    <row r="33" ht="25" customHeight="1" spans="1:12">
      <c r="A33" s="7">
        <v>30</v>
      </c>
      <c r="B33" s="8" t="s">
        <v>75</v>
      </c>
      <c r="C33" s="9" t="str">
        <f t="shared" si="4"/>
        <v>男</v>
      </c>
      <c r="D33" s="14" t="s">
        <v>76</v>
      </c>
      <c r="E33" s="10" t="str">
        <f t="shared" si="1"/>
        <v>513221********0411</v>
      </c>
      <c r="F33" s="10" t="s">
        <v>14</v>
      </c>
      <c r="G33" s="10" t="s">
        <v>15</v>
      </c>
      <c r="H33" s="10" t="s">
        <v>19</v>
      </c>
      <c r="I33" s="10">
        <v>17338926623</v>
      </c>
      <c r="J33" s="10" t="str">
        <f t="shared" si="2"/>
        <v>173****6623</v>
      </c>
      <c r="K33" s="10">
        <v>2000</v>
      </c>
      <c r="L33" s="10"/>
    </row>
    <row r="34" spans="1:12">
      <c r="A34" s="12"/>
      <c r="B34" s="12" t="s">
        <v>77</v>
      </c>
      <c r="C34" s="12"/>
      <c r="D34" s="10"/>
      <c r="E34" s="10"/>
      <c r="F34" s="10"/>
      <c r="G34" s="10"/>
      <c r="H34" s="10"/>
      <c r="I34" s="10"/>
      <c r="J34" s="10"/>
      <c r="K34" s="10">
        <v>58000</v>
      </c>
      <c r="L34" s="10"/>
    </row>
  </sheetData>
  <autoFilter ref="A1:K34">
    <extLst/>
  </autoFilter>
  <mergeCells count="3">
    <mergeCell ref="A1:L1"/>
    <mergeCell ref="A2:F2"/>
    <mergeCell ref="I2:K2"/>
  </mergeCells>
  <conditionalFormatting sqref="B3">
    <cfRule type="duplicateValues" dxfId="0" priority="23"/>
  </conditionalFormatting>
  <conditionalFormatting sqref="B2:B1048576">
    <cfRule type="duplicateValues" dxfId="0" priority="2"/>
    <cfRule type="duplicateValues" dxfId="0" priority="11"/>
    <cfRule type="duplicateValues" dxfId="0" priority="12"/>
    <cfRule type="duplicateValues" dxfId="0" priority="13"/>
    <cfRule type="duplicateValues" dxfId="0" priority="14"/>
    <cfRule type="duplicateValues" dxfId="1" priority="15"/>
    <cfRule type="duplicateValues" dxfId="0" priority="16"/>
    <cfRule type="duplicateValues" dxfId="0" priority="17"/>
  </conditionalFormatting>
  <conditionalFormatting sqref="B2 B4:B1048576">
    <cfRule type="duplicateValues" dxfId="0" priority="25"/>
  </conditionalFormatting>
  <conditionalFormatting sqref="D2:E2 D35:E1048576">
    <cfRule type="duplicateValues" dxfId="0" priority="1"/>
  </conditionalFormatting>
  <printOptions horizontalCentered="1"/>
  <pageMargins left="0.25" right="0.25" top="0.75" bottom="0.75" header="0.3" footer="0.3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附件2—3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111</cp:lastModifiedBy>
  <dcterms:created xsi:type="dcterms:W3CDTF">2022-07-03T09:04:00Z</dcterms:created>
  <dcterms:modified xsi:type="dcterms:W3CDTF">2022-11-30T08:14:56Z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EA9CC41F6F74411C806731ED75705FE1</vt:lpwstr>
  </property>
  <property fmtid="{D5CDD505-2E9C-101B-9397-08002B2CF9AE}" pid="3" name="KSOProductBuildVer">
    <vt:lpwstr>2052-11.1.0.12763</vt:lpwstr>
  </property>
</Properties>
</file>