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培训学员报到表" sheetId="1" r:id="rId1"/>
  </sheets>
  <definedNames>
    <definedName name="_xlnm._FilterDatabase" localSheetId="0" hidden="1">培训学员报到表!$A$1:$M$8</definedName>
    <definedName name="_xlnm.Print_Titles" localSheetId="0">培训学员报到表!$4:$4</definedName>
  </definedNames>
  <calcPr calcId="144525"/>
</workbook>
</file>

<file path=xl/sharedStrings.xml><?xml version="1.0" encoding="utf-8"?>
<sst xmlns="http://schemas.openxmlformats.org/spreadsheetml/2006/main" count="35" uniqueCount="26">
  <si>
    <t>附件8</t>
  </si>
  <si>
    <r>
      <rPr>
        <b/>
        <sz val="18"/>
        <rFont val="方正小标宋简体"/>
        <charset val="134"/>
      </rPr>
      <t>绵</t>
    </r>
    <r>
      <rPr>
        <b/>
        <sz val="18"/>
        <rFont val="宋体"/>
        <charset val="134"/>
      </rPr>
      <t>虒镇</t>
    </r>
    <r>
      <rPr>
        <b/>
        <sz val="18"/>
        <rFont val="方正小标宋简体"/>
        <charset val="134"/>
      </rPr>
      <t>东西部协作中式烹饪（第一期）生活补贴花名册</t>
    </r>
  </si>
  <si>
    <t xml:space="preserve">汶川县公共就业和人才交流服务中心                         </t>
  </si>
  <si>
    <t>序号</t>
  </si>
  <si>
    <t>姓名</t>
  </si>
  <si>
    <t>性别</t>
  </si>
  <si>
    <t>文化</t>
  </si>
  <si>
    <t>族别</t>
  </si>
  <si>
    <t>健康情况</t>
  </si>
  <si>
    <t>身份证号</t>
  </si>
  <si>
    <t>家庭住址</t>
  </si>
  <si>
    <t>联系方式</t>
  </si>
  <si>
    <t>生活补贴金额（元）</t>
  </si>
  <si>
    <t>备注</t>
  </si>
  <si>
    <t>晋良艳</t>
  </si>
  <si>
    <t>小学</t>
  </si>
  <si>
    <t>藏</t>
  </si>
  <si>
    <t>健康</t>
  </si>
  <si>
    <t>51322119810907062X</t>
  </si>
  <si>
    <t>四川省汶川县绵虒镇红旗村一组</t>
  </si>
  <si>
    <t>杨志云</t>
  </si>
  <si>
    <t>汉</t>
  </si>
  <si>
    <t>513221197401130621</t>
  </si>
  <si>
    <t>陈云香</t>
  </si>
  <si>
    <t>513221197502280629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</si>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</sst>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仿宋_GB2312"/>
      <charset val="134"/>
    </font>
    <font>
      <sz val="9"/>
      <name val="楷体_GB2312"/>
      <charset val="134"/>
    </font>
    <font>
      <sz val="10"/>
      <name val="宋体"/>
      <charset val="134"/>
    </font>
    <font>
      <b/>
      <sz val="18"/>
      <name val="方正小标宋简体"/>
      <charset val="134"/>
    </font>
    <font>
      <b/>
      <sz val="10"/>
      <name val="宋体"/>
      <charset val="134"/>
    </font>
    <font>
      <b/>
      <sz val="9"/>
      <name val="楷体_GB2312"/>
      <charset val="134"/>
    </font>
    <font>
      <b/>
      <sz val="9"/>
      <name val="宋体"/>
      <charset val="134"/>
    </font>
    <font>
      <sz val="12"/>
      <name val="仿宋"/>
      <charset val="134"/>
    </font>
    <font>
      <sz val="12"/>
      <name val="宋体"/>
      <charset val="0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49" fontId="3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="110" zoomScaleNormal="110" zoomScaleSheetLayoutView="60" workbookViewId="0">
      <selection activeCell="I18" sqref="I18"/>
    </sheetView>
  </sheetViews>
  <sheetFormatPr defaultColWidth="9" defaultRowHeight="14.25" outlineLevelRow="7"/>
  <cols>
    <col min="1" max="1" width="3.375" style="3" customWidth="1"/>
    <col min="2" max="2" width="7.175" style="4" customWidth="1"/>
    <col min="3" max="3" width="3.625" customWidth="1"/>
    <col min="4" max="4" width="5.375" style="3" customWidth="1"/>
    <col min="5" max="5" width="4.46666666666667" style="3" customWidth="1"/>
    <col min="6" max="6" width="4.125" style="5" customWidth="1"/>
    <col min="7" max="7" width="19.625" style="6" hidden="1" customWidth="1"/>
    <col min="8" max="9" width="25.6833333333333" customWidth="1"/>
    <col min="10" max="10" width="12.875" hidden="1" customWidth="1"/>
    <col min="11" max="11" width="12.3833333333333" customWidth="1"/>
    <col min="12" max="12" width="9.25" style="7" customWidth="1"/>
    <col min="13" max="13" width="6.4" customWidth="1"/>
  </cols>
  <sheetData>
    <row r="1" spans="1:13">
      <c r="A1" s="8" t="s">
        <v>0</v>
      </c>
      <c r="B1" s="8"/>
      <c r="C1" s="3"/>
      <c r="G1" s="9"/>
      <c r="H1" s="3"/>
      <c r="I1" s="3"/>
      <c r="J1" s="3"/>
      <c r="K1" s="3"/>
      <c r="L1" s="5"/>
      <c r="M1" s="3"/>
    </row>
    <row r="2" ht="31.5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1" customFormat="1" ht="27" customHeight="1" spans="1:13">
      <c r="A3" s="11" t="s">
        <v>2</v>
      </c>
      <c r="B3" s="11"/>
      <c r="C3" s="11"/>
      <c r="D3" s="11"/>
      <c r="E3" s="11"/>
      <c r="F3" s="12"/>
      <c r="G3" s="11"/>
      <c r="H3" s="11"/>
      <c r="I3" s="11"/>
      <c r="J3" s="11"/>
      <c r="K3" s="11"/>
      <c r="L3" s="11"/>
      <c r="M3" s="11"/>
    </row>
    <row r="4" s="2" customFormat="1" ht="65.25" customHeight="1" spans="1:13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5" t="s">
        <v>9</v>
      </c>
      <c r="H4" s="15" t="s">
        <v>9</v>
      </c>
      <c r="I4" s="14" t="s">
        <v>10</v>
      </c>
      <c r="J4" s="14" t="s">
        <v>11</v>
      </c>
      <c r="K4" s="14" t="s">
        <v>11</v>
      </c>
      <c r="L4" s="26" t="s">
        <v>12</v>
      </c>
      <c r="M4" s="14" t="s">
        <v>13</v>
      </c>
    </row>
    <row r="5" ht="19" customHeight="1" spans="1:13">
      <c r="A5" s="16">
        <v>1</v>
      </c>
      <c r="B5" s="17" t="s">
        <v>14</v>
      </c>
      <c r="C5" s="18" t="str">
        <f>IF(MOD(MID(G5,17,1),2)=0,"女","男")</f>
        <v>女</v>
      </c>
      <c r="D5" s="16" t="s">
        <v>15</v>
      </c>
      <c r="E5" s="16" t="s">
        <v>16</v>
      </c>
      <c r="F5" s="19" t="s">
        <v>17</v>
      </c>
      <c r="G5" s="20" t="s">
        <v>18</v>
      </c>
      <c r="H5" s="17" t="str">
        <f>REPLACEB(G5,7,8,"********")</f>
        <v>513221********062X</v>
      </c>
      <c r="I5" s="17" t="s">
        <v>19</v>
      </c>
      <c r="J5" s="17">
        <v>19930962571</v>
      </c>
      <c r="K5" s="18" t="str">
        <f>REPLACEB(J5,4,4,"****")</f>
        <v>199****2571</v>
      </c>
      <c r="L5" s="27">
        <v>250</v>
      </c>
      <c r="M5" s="16"/>
    </row>
    <row r="6" ht="19" customHeight="1" spans="1:13">
      <c r="A6" s="16">
        <v>2</v>
      </c>
      <c r="B6" s="17" t="s">
        <v>20</v>
      </c>
      <c r="C6" s="18" t="str">
        <f>IF(MOD(MID(G6,17,1),2)=0,"女","男")</f>
        <v>女</v>
      </c>
      <c r="D6" s="16" t="s">
        <v>15</v>
      </c>
      <c r="E6" s="16" t="s">
        <v>21</v>
      </c>
      <c r="F6" s="19" t="s">
        <v>17</v>
      </c>
      <c r="G6" s="20" t="s">
        <v>22</v>
      </c>
      <c r="H6" s="17" t="str">
        <f>REPLACEB(G6,7,8,"********")</f>
        <v>513221********0621</v>
      </c>
      <c r="I6" s="17" t="s">
        <v>19</v>
      </c>
      <c r="J6" s="17">
        <v>13990440738</v>
      </c>
      <c r="K6" s="18" t="str">
        <f>REPLACEB(J6,4,4,"****")</f>
        <v>139****0738</v>
      </c>
      <c r="L6" s="27">
        <v>250</v>
      </c>
      <c r="M6" s="16"/>
    </row>
    <row r="7" ht="19" customHeight="1" spans="1:13">
      <c r="A7" s="16">
        <v>3</v>
      </c>
      <c r="B7" s="21" t="s">
        <v>23</v>
      </c>
      <c r="C7" s="18" t="str">
        <f>IF(MOD(MID(G7,17,1),2)=0,"女","男")</f>
        <v>女</v>
      </c>
      <c r="D7" s="16" t="s">
        <v>15</v>
      </c>
      <c r="E7" s="16" t="s">
        <v>16</v>
      </c>
      <c r="F7" s="19" t="s">
        <v>17</v>
      </c>
      <c r="G7" s="20" t="s">
        <v>24</v>
      </c>
      <c r="H7" s="17" t="str">
        <f>REPLACEB(G7,7,8,"********")</f>
        <v>513221********0629</v>
      </c>
      <c r="I7" s="17" t="s">
        <v>19</v>
      </c>
      <c r="J7" s="17">
        <v>17336847101</v>
      </c>
      <c r="K7" s="18" t="str">
        <f>REPLACEB(J7,4,4,"****")</f>
        <v>173****7101</v>
      </c>
      <c r="L7" s="27">
        <v>250</v>
      </c>
      <c r="M7" s="16"/>
    </row>
    <row r="8" spans="1:13">
      <c r="A8" s="22"/>
      <c r="B8" s="23" t="s">
        <v>25</v>
      </c>
      <c r="C8" s="22"/>
      <c r="D8" s="22"/>
      <c r="E8" s="22"/>
      <c r="F8" s="24"/>
      <c r="G8" s="25"/>
      <c r="H8" s="22"/>
      <c r="I8" s="22"/>
      <c r="J8" s="22"/>
      <c r="K8" s="22"/>
      <c r="L8" s="24">
        <v>750</v>
      </c>
      <c r="M8" s="22"/>
    </row>
  </sheetData>
  <autoFilter ref="A1:M8">
    <extLst/>
  </autoFilter>
  <mergeCells count="2">
    <mergeCell ref="A2:M2"/>
    <mergeCell ref="A3:M3"/>
  </mergeCells>
  <conditionalFormatting sqref="B5:B7">
    <cfRule type="duplicateValues" dxfId="0" priority="2"/>
  </conditionalFormatting>
  <printOptions horizontalCentered="1"/>
  <pageMargins left="0.251388888888889" right="0.251388888888889" top="0.751388888888889" bottom="0.751388888888889" header="0.298611111111111" footer="0.298611111111111"/>
  <pageSetup paperSize="9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培训学员报到表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余纤</dc:creator>
  <cp:lastModifiedBy>Truman</cp:lastModifiedBy>
  <dcterms:created xsi:type="dcterms:W3CDTF">2022-04-15T06:44:00Z</dcterms:created>
  <dcterms:modified xsi:type="dcterms:W3CDTF">2022-08-31T02:36:53Z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C912B4A0AEDA45EEBC1103198F3B1203</vt:lpwstr>
  </property>
  <property fmtid="{D5CDD505-2E9C-101B-9397-08002B2CF9AE}" pid="3" name="KSOProductBuildVer">
    <vt:lpwstr>2052-11.1.0.12313</vt:lpwstr>
  </property>
</Properties>
</file>