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培训学员报到表" sheetId="1" r:id="rId1"/>
  </sheets>
  <definedNames>
    <definedName name="_xlnm._FilterDatabase" localSheetId="0" hidden="1">培训学员报到表!$A$1:$M$12</definedName>
    <definedName name="_xlnm.Print_Titles" localSheetId="0">培训学员报到表!$4:$4</definedName>
  </definedNames>
  <calcPr calcId="144525"/>
</workbook>
</file>

<file path=xl/sharedStrings.xml><?xml version="1.0" encoding="utf-8"?>
<sst xmlns="http://schemas.openxmlformats.org/spreadsheetml/2006/main" count="59" uniqueCount="37">
  <si>
    <t>附件9</t>
  </si>
  <si>
    <t>灞州镇东西部协作中式烹饪（第二期）生活补贴花名册</t>
  </si>
  <si>
    <t xml:space="preserve">汶川县公共就业和人才交流服务中心                                                 </t>
  </si>
  <si>
    <t>序号</t>
  </si>
  <si>
    <t>姓名</t>
  </si>
  <si>
    <t>性别</t>
  </si>
  <si>
    <t>文化</t>
  </si>
  <si>
    <t>族别</t>
  </si>
  <si>
    <t>健康情况</t>
  </si>
  <si>
    <t>身份证</t>
  </si>
  <si>
    <t>家庭住址</t>
  </si>
  <si>
    <t>联系方式</t>
  </si>
  <si>
    <t>生活补贴金额（元）</t>
  </si>
  <si>
    <t>备注</t>
  </si>
  <si>
    <t>杨志国</t>
  </si>
  <si>
    <t>初中</t>
  </si>
  <si>
    <t>羌</t>
  </si>
  <si>
    <t>健康</t>
  </si>
  <si>
    <t>513221197804030019</t>
  </si>
  <si>
    <t>四川省汶川县威州镇岷江路上段104号</t>
  </si>
  <si>
    <t>杨纳玉</t>
  </si>
  <si>
    <t>小学</t>
  </si>
  <si>
    <t>513221197001220441</t>
  </si>
  <si>
    <t>四川省汶川县龙溪乡</t>
  </si>
  <si>
    <t>唐虎羽</t>
  </si>
  <si>
    <t>513221198706200445</t>
  </si>
  <si>
    <t>四川省汶川县龙溪乡联合村</t>
  </si>
  <si>
    <t>陈忠磊</t>
  </si>
  <si>
    <t>513221198805170413</t>
  </si>
  <si>
    <t>陈安秀</t>
  </si>
  <si>
    <t>513221196303150448</t>
  </si>
  <si>
    <t>唐成继</t>
  </si>
  <si>
    <t>高中</t>
  </si>
  <si>
    <t>513221196304210414</t>
  </si>
  <si>
    <t>黄泽花</t>
  </si>
  <si>
    <t>51322119760105044X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</si>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</sst>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name val="仿宋_GB2312"/>
      <charset val="134"/>
    </font>
    <font>
      <sz val="9"/>
      <name val="楷体_GB2312"/>
      <charset val="134"/>
    </font>
    <font>
      <sz val="10"/>
      <name val="宋体"/>
      <charset val="134"/>
    </font>
    <font>
      <b/>
      <sz val="18"/>
      <name val="方正小标宋简体"/>
      <charset val="134"/>
    </font>
    <font>
      <b/>
      <sz val="10"/>
      <name val="宋体"/>
      <charset val="134"/>
    </font>
    <font>
      <b/>
      <sz val="9"/>
      <name val="楷体_GB2312"/>
      <charset val="134"/>
    </font>
    <font>
      <b/>
      <sz val="9"/>
      <name val="宋体"/>
      <charset val="134"/>
    </font>
    <font>
      <sz val="11"/>
      <color theme="1"/>
      <name val="仿宋"/>
      <charset val="134"/>
    </font>
    <font>
      <sz val="12"/>
      <name val="宋体"/>
      <charset val="0"/>
    </font>
    <font>
      <sz val="12"/>
      <color theme="1"/>
      <name val="仿宋"/>
      <charset val="134"/>
    </font>
    <font>
      <sz val="12"/>
      <name val="仿宋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8" borderId="4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27" fillId="12" borderId="3" applyNumberFormat="0" applyAlignment="0" applyProtection="0">
      <alignment vertical="center"/>
    </xf>
    <xf numFmtId="0" fontId="28" fillId="13" borderId="8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49" fontId="3" fillId="0" borderId="0" xfId="0" applyNumberFormat="1" applyFont="1" applyFill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zoomScale="110" zoomScaleNormal="110" zoomScaleSheetLayoutView="60" workbookViewId="0">
      <selection activeCell="D25" sqref="D25"/>
    </sheetView>
  </sheetViews>
  <sheetFormatPr defaultColWidth="9" defaultRowHeight="14.25"/>
  <cols>
    <col min="1" max="1" width="3.375" style="3" customWidth="1"/>
    <col min="2" max="2" width="7.175" style="4" customWidth="1"/>
    <col min="3" max="3" width="3.33333333333333" customWidth="1"/>
    <col min="4" max="4" width="5.375" style="3" customWidth="1"/>
    <col min="5" max="5" width="3.55833333333333" style="3" customWidth="1"/>
    <col min="6" max="6" width="4.99166666666667" style="5" customWidth="1"/>
    <col min="7" max="7" width="19.625" style="6" hidden="1" customWidth="1"/>
    <col min="8" max="8" width="20.675" customWidth="1"/>
    <col min="9" max="9" width="31.1333333333333" customWidth="1"/>
    <col min="10" max="10" width="12.1166666666667" hidden="1" customWidth="1"/>
    <col min="11" max="11" width="12.8333333333333" customWidth="1"/>
    <col min="12" max="12" width="8.55833333333333" style="7" customWidth="1"/>
    <col min="13" max="13" width="6.4" customWidth="1"/>
  </cols>
  <sheetData>
    <row r="1" spans="1:13">
      <c r="A1" s="3" t="s">
        <v>0</v>
      </c>
      <c r="B1" s="8"/>
      <c r="C1" s="3"/>
      <c r="G1" s="9"/>
      <c r="H1" s="3"/>
      <c r="I1" s="3"/>
      <c r="J1" s="3"/>
      <c r="K1" s="3"/>
      <c r="L1" s="5"/>
      <c r="M1" s="3"/>
    </row>
    <row r="2" ht="31.5" customHeight="1" spans="1:13">
      <c r="A2" s="10" t="s">
        <v>1</v>
      </c>
      <c r="B2" s="10"/>
      <c r="C2" s="10"/>
      <c r="D2" s="10"/>
      <c r="E2" s="10"/>
      <c r="F2" s="10"/>
      <c r="G2" s="11"/>
      <c r="H2" s="10"/>
      <c r="I2" s="10"/>
      <c r="J2" s="10"/>
      <c r="K2" s="10"/>
      <c r="L2" s="10"/>
      <c r="M2" s="10"/>
    </row>
    <row r="3" s="1" customFormat="1" ht="27" customHeight="1" spans="1:13">
      <c r="A3" s="12" t="s">
        <v>2</v>
      </c>
      <c r="B3" s="12"/>
      <c r="C3" s="12"/>
      <c r="D3" s="12"/>
      <c r="E3" s="12"/>
      <c r="F3" s="13"/>
      <c r="G3" s="14"/>
      <c r="H3" s="12"/>
      <c r="I3" s="12"/>
      <c r="J3" s="12"/>
      <c r="K3" s="12"/>
      <c r="L3" s="12"/>
      <c r="M3" s="12"/>
    </row>
    <row r="4" s="2" customFormat="1" ht="65.25" customHeight="1" spans="1:13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9</v>
      </c>
      <c r="I4" s="16" t="s">
        <v>10</v>
      </c>
      <c r="J4" s="16" t="s">
        <v>11</v>
      </c>
      <c r="K4" s="16" t="s">
        <v>11</v>
      </c>
      <c r="L4" s="29" t="s">
        <v>12</v>
      </c>
      <c r="M4" s="16" t="s">
        <v>13</v>
      </c>
    </row>
    <row r="5" ht="19" customHeight="1" spans="1:13">
      <c r="A5" s="17">
        <v>1</v>
      </c>
      <c r="B5" s="18" t="s">
        <v>14</v>
      </c>
      <c r="C5" s="19" t="str">
        <f t="shared" ref="C5:C11" si="0">IF(MOD(MID(G5,17,1),2)=0,"女","男")</f>
        <v>男</v>
      </c>
      <c r="D5" s="17" t="s">
        <v>15</v>
      </c>
      <c r="E5" s="17" t="s">
        <v>16</v>
      </c>
      <c r="F5" s="20" t="s">
        <v>17</v>
      </c>
      <c r="G5" s="21" t="s">
        <v>18</v>
      </c>
      <c r="H5" s="22" t="str">
        <f t="shared" ref="H5:H11" si="1">REPLACEB(G5,7,8,"********")</f>
        <v>513221********0019</v>
      </c>
      <c r="I5" s="30" t="s">
        <v>19</v>
      </c>
      <c r="J5" s="18">
        <v>18990410332</v>
      </c>
      <c r="K5" s="31" t="str">
        <f t="shared" ref="K5:K11" si="2">REPLACEB(J5,4,4,"****")</f>
        <v>189****0332</v>
      </c>
      <c r="L5" s="31">
        <v>250</v>
      </c>
      <c r="M5" s="17"/>
    </row>
    <row r="6" ht="19" customHeight="1" spans="1:13">
      <c r="A6" s="17">
        <v>2</v>
      </c>
      <c r="B6" s="18" t="s">
        <v>20</v>
      </c>
      <c r="C6" s="19" t="str">
        <f t="shared" si="0"/>
        <v>女</v>
      </c>
      <c r="D6" s="17" t="s">
        <v>21</v>
      </c>
      <c r="E6" s="17" t="s">
        <v>16</v>
      </c>
      <c r="F6" s="20" t="s">
        <v>17</v>
      </c>
      <c r="G6" s="23" t="s">
        <v>22</v>
      </c>
      <c r="H6" s="22" t="str">
        <f t="shared" si="1"/>
        <v>513221********0441</v>
      </c>
      <c r="I6" s="30" t="s">
        <v>23</v>
      </c>
      <c r="J6" s="32">
        <v>18111324603</v>
      </c>
      <c r="K6" s="31" t="str">
        <f t="shared" si="2"/>
        <v>181****4603</v>
      </c>
      <c r="L6" s="31">
        <v>250</v>
      </c>
      <c r="M6" s="17"/>
    </row>
    <row r="7" ht="19" customHeight="1" spans="1:13">
      <c r="A7" s="17">
        <v>3</v>
      </c>
      <c r="B7" s="18" t="s">
        <v>24</v>
      </c>
      <c r="C7" s="19" t="str">
        <f t="shared" si="0"/>
        <v>女</v>
      </c>
      <c r="D7" s="17" t="s">
        <v>15</v>
      </c>
      <c r="E7" s="17" t="s">
        <v>16</v>
      </c>
      <c r="F7" s="20" t="s">
        <v>17</v>
      </c>
      <c r="G7" s="23" t="s">
        <v>25</v>
      </c>
      <c r="H7" s="22" t="str">
        <f t="shared" si="1"/>
        <v>513221********0445</v>
      </c>
      <c r="I7" s="30" t="s">
        <v>26</v>
      </c>
      <c r="J7" s="32">
        <v>13541568321</v>
      </c>
      <c r="K7" s="31" t="str">
        <f t="shared" si="2"/>
        <v>135****8321</v>
      </c>
      <c r="L7" s="31">
        <v>250</v>
      </c>
      <c r="M7" s="17"/>
    </row>
    <row r="8" ht="19" customHeight="1" spans="1:13">
      <c r="A8" s="17">
        <v>4</v>
      </c>
      <c r="B8" s="18" t="s">
        <v>27</v>
      </c>
      <c r="C8" s="19" t="str">
        <f t="shared" si="0"/>
        <v>男</v>
      </c>
      <c r="D8" s="17" t="s">
        <v>15</v>
      </c>
      <c r="E8" s="17" t="s">
        <v>16</v>
      </c>
      <c r="F8" s="20" t="s">
        <v>17</v>
      </c>
      <c r="G8" s="23" t="s">
        <v>28</v>
      </c>
      <c r="H8" s="22" t="str">
        <f t="shared" si="1"/>
        <v>513221********0413</v>
      </c>
      <c r="I8" s="30" t="s">
        <v>26</v>
      </c>
      <c r="J8" s="32">
        <v>13408372237</v>
      </c>
      <c r="K8" s="31" t="str">
        <f t="shared" si="2"/>
        <v>134****2237</v>
      </c>
      <c r="L8" s="31">
        <v>250</v>
      </c>
      <c r="M8" s="17"/>
    </row>
    <row r="9" ht="19" customHeight="1" spans="1:13">
      <c r="A9" s="17">
        <v>5</v>
      </c>
      <c r="B9" s="18" t="s">
        <v>29</v>
      </c>
      <c r="C9" s="19" t="str">
        <f t="shared" si="0"/>
        <v>女</v>
      </c>
      <c r="D9" s="17" t="s">
        <v>15</v>
      </c>
      <c r="E9" s="17" t="s">
        <v>16</v>
      </c>
      <c r="F9" s="20" t="s">
        <v>17</v>
      </c>
      <c r="G9" s="23" t="s">
        <v>30</v>
      </c>
      <c r="H9" s="22" t="str">
        <f t="shared" si="1"/>
        <v>513221********0448</v>
      </c>
      <c r="I9" s="30" t="s">
        <v>26</v>
      </c>
      <c r="J9" s="32">
        <v>13540992262</v>
      </c>
      <c r="K9" s="31" t="str">
        <f t="shared" si="2"/>
        <v>135****2262</v>
      </c>
      <c r="L9" s="31">
        <v>250</v>
      </c>
      <c r="M9" s="17"/>
    </row>
    <row r="10" ht="19" customHeight="1" spans="1:13">
      <c r="A10" s="17">
        <v>6</v>
      </c>
      <c r="B10" s="18" t="s">
        <v>31</v>
      </c>
      <c r="C10" s="19" t="str">
        <f t="shared" si="0"/>
        <v>男</v>
      </c>
      <c r="D10" s="17" t="s">
        <v>32</v>
      </c>
      <c r="E10" s="17" t="s">
        <v>16</v>
      </c>
      <c r="F10" s="20" t="s">
        <v>17</v>
      </c>
      <c r="G10" s="23" t="s">
        <v>33</v>
      </c>
      <c r="H10" s="22" t="str">
        <f t="shared" si="1"/>
        <v>513221********0414</v>
      </c>
      <c r="I10" s="30" t="s">
        <v>26</v>
      </c>
      <c r="J10" s="32">
        <v>13518432927</v>
      </c>
      <c r="K10" s="31" t="str">
        <f t="shared" si="2"/>
        <v>135****2927</v>
      </c>
      <c r="L10" s="31">
        <v>250</v>
      </c>
      <c r="M10" s="17"/>
    </row>
    <row r="11" ht="19" customHeight="1" spans="1:13">
      <c r="A11" s="17">
        <v>7</v>
      </c>
      <c r="B11" s="24" t="s">
        <v>34</v>
      </c>
      <c r="C11" s="19" t="str">
        <f t="shared" si="0"/>
        <v>女</v>
      </c>
      <c r="D11" s="17" t="s">
        <v>15</v>
      </c>
      <c r="E11" s="17" t="s">
        <v>16</v>
      </c>
      <c r="F11" s="20" t="s">
        <v>17</v>
      </c>
      <c r="G11" s="25" t="s">
        <v>35</v>
      </c>
      <c r="H11" s="22" t="str">
        <f t="shared" si="1"/>
        <v>513221********044X</v>
      </c>
      <c r="I11" s="30" t="s">
        <v>26</v>
      </c>
      <c r="J11" s="33">
        <v>15351431780</v>
      </c>
      <c r="K11" s="31" t="str">
        <f t="shared" si="2"/>
        <v>153****1780</v>
      </c>
      <c r="L11" s="31">
        <v>250</v>
      </c>
      <c r="M11" s="17"/>
    </row>
    <row r="12" spans="1:13">
      <c r="A12" s="22"/>
      <c r="B12" s="26" t="s">
        <v>36</v>
      </c>
      <c r="C12" s="22"/>
      <c r="D12" s="22"/>
      <c r="E12" s="22"/>
      <c r="F12" s="27"/>
      <c r="G12" s="28"/>
      <c r="H12" s="22"/>
      <c r="I12" s="22"/>
      <c r="J12" s="22"/>
      <c r="K12" s="22"/>
      <c r="L12" s="27">
        <v>1750</v>
      </c>
      <c r="M12" s="22"/>
    </row>
  </sheetData>
  <autoFilter ref="A1:M12">
    <extLst/>
  </autoFilter>
  <mergeCells count="2">
    <mergeCell ref="A2:M2"/>
    <mergeCell ref="A3:M3"/>
  </mergeCells>
  <conditionalFormatting sqref="B5:B11">
    <cfRule type="duplicateValues" dxfId="0" priority="3"/>
  </conditionalFormatting>
  <conditionalFormatting sqref="G1:H3 G12:H1048576 G5:G11">
    <cfRule type="duplicateValues" dxfId="0" priority="1"/>
  </conditionalFormatting>
  <printOptions horizontalCentered="1"/>
  <pageMargins left="0.251388888888889" right="0.251388888888889" top="0.751388888888889" bottom="0.751388888888889" header="0.298611111111111" footer="0.298611111111111"/>
  <pageSetup paperSize="9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培训学员报到表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余纤</dc:creator>
  <cp:lastModifiedBy>Truman</cp:lastModifiedBy>
  <dcterms:created xsi:type="dcterms:W3CDTF">2022-04-15T06:44:00Z</dcterms:created>
  <dcterms:modified xsi:type="dcterms:W3CDTF">2022-08-31T02:37:04Z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B8D8986DF5A546F896A4CA21AE2A9978</vt:lpwstr>
  </property>
  <property fmtid="{D5CDD505-2E9C-101B-9397-08002B2CF9AE}" pid="3" name="KSOProductBuildVer">
    <vt:lpwstr>2052-11.1.0.12313</vt:lpwstr>
  </property>
</Properties>
</file>