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乡镇汇总" sheetId="1" r:id="rId1"/>
  </sheets>
  <definedNames/>
  <calcPr fullCalcOnLoad="1"/>
</workbook>
</file>

<file path=xl/sharedStrings.xml><?xml version="1.0" encoding="utf-8"?>
<sst xmlns="http://schemas.openxmlformats.org/spreadsheetml/2006/main" count="675" uniqueCount="313">
  <si>
    <t>附件</t>
  </si>
  <si>
    <t>2020年驾驶技能(品牌)培训第二期学员补贴花名册</t>
  </si>
  <si>
    <t xml:space="preserve">填表单位 ： 汶川县公共就业和人才交流局                                      培训专业：汽车驾驶                       </t>
  </si>
  <si>
    <t>序号</t>
  </si>
  <si>
    <t>申报单位</t>
  </si>
  <si>
    <t>姓名</t>
  </si>
  <si>
    <t>性别</t>
  </si>
  <si>
    <t>年龄</t>
  </si>
  <si>
    <t>文化</t>
  </si>
  <si>
    <t>族别</t>
  </si>
  <si>
    <t>身份证号</t>
  </si>
  <si>
    <t>家庭住址</t>
  </si>
  <si>
    <t>社保卡号</t>
  </si>
  <si>
    <t>开户银行</t>
  </si>
  <si>
    <t>培训时间</t>
  </si>
  <si>
    <t>联系方式</t>
  </si>
  <si>
    <t>补贴标准（元）</t>
  </si>
  <si>
    <t>实际补贴金额（元）</t>
  </si>
  <si>
    <t>是建卡贫困户</t>
  </si>
  <si>
    <t>取得驾照地点</t>
  </si>
  <si>
    <t>交运驾校</t>
  </si>
  <si>
    <t>杨琪</t>
  </si>
  <si>
    <t>女</t>
  </si>
  <si>
    <t>大专</t>
  </si>
  <si>
    <t>羌</t>
  </si>
  <si>
    <t>513221199407020625</t>
  </si>
  <si>
    <t>汶川县绵虒镇羊店村一组22号</t>
  </si>
  <si>
    <t>6214591982002825078</t>
  </si>
  <si>
    <t>信用社</t>
  </si>
  <si>
    <t>2020.4-6.1</t>
  </si>
  <si>
    <t>2000</t>
  </si>
  <si>
    <t>否</t>
  </si>
  <si>
    <t>恒通驾校</t>
  </si>
  <si>
    <t>郭育书</t>
  </si>
  <si>
    <t>男</t>
  </si>
  <si>
    <t>513221198902060013</t>
  </si>
  <si>
    <t>威州镇双河村</t>
  </si>
  <si>
    <t>6214591982002860885</t>
  </si>
  <si>
    <t>2020.4.6-2020.6</t>
  </si>
  <si>
    <t>杨军英</t>
  </si>
  <si>
    <t>小学</t>
  </si>
  <si>
    <t>51322219930201070X</t>
  </si>
  <si>
    <t>威州镇七盘沟村</t>
  </si>
  <si>
    <t>6228234135215322960</t>
  </si>
  <si>
    <t>农行</t>
  </si>
  <si>
    <t>2020.1.13-2020.6.30</t>
  </si>
  <si>
    <t>罗倪强</t>
  </si>
  <si>
    <t>高中</t>
  </si>
  <si>
    <t>513221199804270011</t>
  </si>
  <si>
    <t>威州镇高峰新村</t>
  </si>
  <si>
    <t>6214673750000793411</t>
  </si>
  <si>
    <t>建行</t>
  </si>
  <si>
    <t>2019.8.5-2020.6.28</t>
  </si>
  <si>
    <t>余怀伦</t>
  </si>
  <si>
    <t>513221196611170432</t>
  </si>
  <si>
    <t>威州镇白水村</t>
  </si>
  <si>
    <t>6214591982001856140</t>
  </si>
  <si>
    <t>2019.09-12.23</t>
  </si>
  <si>
    <t>蔡清银</t>
  </si>
  <si>
    <t>初中</t>
  </si>
  <si>
    <t>513221198507110017</t>
  </si>
  <si>
    <t>威州镇新桥村</t>
  </si>
  <si>
    <t>6214591982003703662</t>
  </si>
  <si>
    <t>2020.4.24.-2020.7.14</t>
  </si>
  <si>
    <t>张启东</t>
  </si>
  <si>
    <t>51322119900212141X</t>
  </si>
  <si>
    <t>威州镇雁门村</t>
  </si>
  <si>
    <t>6214591982003723447</t>
  </si>
  <si>
    <t>2019.5-2020.7.20</t>
  </si>
  <si>
    <t>周健华</t>
  </si>
  <si>
    <t>513221199802180610</t>
  </si>
  <si>
    <t>绵虒镇半坡村</t>
  </si>
  <si>
    <t>6214591982006109123</t>
  </si>
  <si>
    <t>2020.5.18-7.19</t>
  </si>
  <si>
    <t>2500</t>
  </si>
  <si>
    <t>唐先轮</t>
  </si>
  <si>
    <t>中专</t>
  </si>
  <si>
    <t>51322119941014061X</t>
  </si>
  <si>
    <t>6214591982001390553</t>
  </si>
  <si>
    <t>2020.5.6-7.20</t>
  </si>
  <si>
    <t>李伟</t>
  </si>
  <si>
    <t>藏</t>
  </si>
  <si>
    <t>513221199106250718</t>
  </si>
  <si>
    <t>草坡乡两河村</t>
  </si>
  <si>
    <t>6214591982002760929</t>
  </si>
  <si>
    <t>2020.5.8-7.16</t>
  </si>
  <si>
    <t>汪艳涛</t>
  </si>
  <si>
    <t>513221199103080610</t>
  </si>
  <si>
    <t>绵虒镇羌峰村</t>
  </si>
  <si>
    <t>6214591982002757073</t>
  </si>
  <si>
    <t>2020.1.3-4.14</t>
  </si>
  <si>
    <t>李洪伟</t>
  </si>
  <si>
    <t>51322119841028001X</t>
  </si>
  <si>
    <t>威州镇新桥村新桥组17号</t>
  </si>
  <si>
    <t>6214591982001629794</t>
  </si>
  <si>
    <t>2020.3.10-7.30</t>
  </si>
  <si>
    <t>3000</t>
  </si>
  <si>
    <t>马永杰</t>
  </si>
  <si>
    <t>513221199212030014</t>
  </si>
  <si>
    <t>汶川县威州镇七盘沟村一组</t>
  </si>
  <si>
    <t>6214673750001094512</t>
  </si>
  <si>
    <t>2020.5.16-7.21</t>
  </si>
  <si>
    <t>森安驾校</t>
  </si>
  <si>
    <t>王玉琴</t>
  </si>
  <si>
    <t>513221199203191422</t>
  </si>
  <si>
    <t>汶川县威州镇过街楼村005号</t>
  </si>
  <si>
    <t>6214591982003723751</t>
  </si>
  <si>
    <t>2020.3-6.2</t>
  </si>
  <si>
    <t>杨皓宇</t>
  </si>
  <si>
    <t>本科</t>
  </si>
  <si>
    <t>513221199512041313</t>
  </si>
  <si>
    <t>汶川县水磨镇白石村三组018号</t>
  </si>
  <si>
    <t>6214591982002795552</t>
  </si>
  <si>
    <t>2020.3-7.1</t>
  </si>
  <si>
    <t xml:space="preserve">森安驾校   </t>
  </si>
  <si>
    <t>刘建丽</t>
  </si>
  <si>
    <t>513221199204021441</t>
  </si>
  <si>
    <t>威州镇通山村二组</t>
  </si>
  <si>
    <t>6214591982002843378</t>
  </si>
  <si>
    <t>2019.10.15-2020.1.17</t>
  </si>
  <si>
    <t>刘路支</t>
  </si>
  <si>
    <t>513221199412201447</t>
  </si>
  <si>
    <t>威州镇通山村一组</t>
  </si>
  <si>
    <t>6214591982002843014</t>
  </si>
  <si>
    <t>2020.1.1-2020.5.2</t>
  </si>
  <si>
    <t>魏代斌</t>
  </si>
  <si>
    <t>513221199410060011</t>
  </si>
  <si>
    <t>威州镇桑坪社区</t>
  </si>
  <si>
    <t>6228234135006003969</t>
  </si>
  <si>
    <t>2019.9.4-2020.6.4</t>
  </si>
  <si>
    <t>杨贵燕</t>
  </si>
  <si>
    <t>513221199402090026</t>
  </si>
  <si>
    <t>威州镇铁邑村</t>
  </si>
  <si>
    <t>6214591982002868425</t>
  </si>
  <si>
    <t>2019.10.15-2019.12.24</t>
  </si>
  <si>
    <t>1500</t>
  </si>
  <si>
    <t>杨勇</t>
  </si>
  <si>
    <t>513221199902160713</t>
  </si>
  <si>
    <t>6214591982006518745</t>
  </si>
  <si>
    <t>2020.6-7</t>
  </si>
  <si>
    <t>万建英</t>
  </si>
  <si>
    <t>汉</t>
  </si>
  <si>
    <t>420123198101106627</t>
  </si>
  <si>
    <t>6214591982003737371</t>
  </si>
  <si>
    <t>2019.9-11</t>
  </si>
  <si>
    <t>马花群</t>
  </si>
  <si>
    <t>513221198909061422</t>
  </si>
  <si>
    <t>雁门乡萝卜寨村三组206号</t>
  </si>
  <si>
    <t>6228234135705476961</t>
  </si>
  <si>
    <t>2019.10.1-1.5</t>
  </si>
  <si>
    <t>陈兴辅</t>
  </si>
  <si>
    <t>513221197210270031</t>
  </si>
  <si>
    <t>威州镇曾坡村一组200号</t>
  </si>
  <si>
    <t>6214591982003702078</t>
  </si>
  <si>
    <t>2019.10.15-2020.5.28</t>
  </si>
  <si>
    <t>陈万花</t>
  </si>
  <si>
    <t>513221198003110427</t>
  </si>
  <si>
    <t>汶川县雁门乡索桥村21号</t>
  </si>
  <si>
    <t>6214591982003718736</t>
  </si>
  <si>
    <t>2019.1016-2020.1.3</t>
  </si>
  <si>
    <t>九寨驾校</t>
  </si>
  <si>
    <t>毛林</t>
  </si>
  <si>
    <t>513221199801220019</t>
  </si>
  <si>
    <t>威州镇茨里村</t>
  </si>
  <si>
    <t>6214673750000798238</t>
  </si>
  <si>
    <t>2018.02.25-2020.7.16</t>
  </si>
  <si>
    <t>索文椅</t>
  </si>
  <si>
    <t>513221199404020611</t>
  </si>
  <si>
    <t>绵虒镇涂禹山村</t>
  </si>
  <si>
    <t>6214591982002758063</t>
  </si>
  <si>
    <t>2019.11-5</t>
  </si>
  <si>
    <t>岷江驾校</t>
  </si>
  <si>
    <t>余翔</t>
  </si>
  <si>
    <t>513221199803230018</t>
  </si>
  <si>
    <t>威州镇万村</t>
  </si>
  <si>
    <t>6214673750000762424</t>
  </si>
  <si>
    <t>2020.4.12-2020.6.19</t>
  </si>
  <si>
    <t>是</t>
  </si>
  <si>
    <t>张正芳</t>
  </si>
  <si>
    <t>513221199804231426</t>
  </si>
  <si>
    <t>威州镇月里村</t>
  </si>
  <si>
    <t>6214673750000793379</t>
  </si>
  <si>
    <t>2019.9.27-2019.12.22</t>
  </si>
  <si>
    <t>王浩伟</t>
  </si>
  <si>
    <t>513221200107241413</t>
  </si>
  <si>
    <t>威州镇萝卜寨村</t>
  </si>
  <si>
    <t>6214591982004350836</t>
  </si>
  <si>
    <t>2020.1.20-7.20</t>
  </si>
  <si>
    <t>鼎盛驾校</t>
  </si>
  <si>
    <t>赵国伟</t>
  </si>
  <si>
    <t>513221199810081436</t>
  </si>
  <si>
    <t>6214591982003713828</t>
  </si>
  <si>
    <t>2020.1.1-2020.6.3</t>
  </si>
  <si>
    <t>杨龙巧</t>
  </si>
  <si>
    <t>513221197804080067</t>
  </si>
  <si>
    <t>6228234135006829462</t>
  </si>
  <si>
    <t>2019.10.11-2020.6.28</t>
  </si>
  <si>
    <t>郭明琼</t>
  </si>
  <si>
    <t>513221198010240027</t>
  </si>
  <si>
    <t>6228234135006827763</t>
  </si>
  <si>
    <t>2020.10.11-2020.7..16</t>
  </si>
  <si>
    <t>张会</t>
  </si>
  <si>
    <t>513221199202121422</t>
  </si>
  <si>
    <t>威州镇芤山村</t>
  </si>
  <si>
    <t>6214591982002832322</t>
  </si>
  <si>
    <t>2019.10.28-2020.01.06</t>
  </si>
  <si>
    <t>郑倩</t>
  </si>
  <si>
    <t>513221199610160623</t>
  </si>
  <si>
    <t>绵虒镇半坡村二组</t>
  </si>
  <si>
    <t>6214591982002824014</t>
  </si>
  <si>
    <t>2019.11-2020.1.16</t>
  </si>
  <si>
    <t>路正驾校</t>
  </si>
  <si>
    <t>冯世洪</t>
  </si>
  <si>
    <t>513221198208020230</t>
  </si>
  <si>
    <t>汶川县漩口镇瓦窑村三组006号</t>
  </si>
  <si>
    <t>6214591982002852619</t>
  </si>
  <si>
    <t>2020.5-7.15</t>
  </si>
  <si>
    <t>彭州市</t>
  </si>
  <si>
    <t>黄超</t>
  </si>
  <si>
    <t>513221199105210319</t>
  </si>
  <si>
    <t>汶川县漩口镇瓦窑村1组46号</t>
  </si>
  <si>
    <t>6214591982002853237</t>
  </si>
  <si>
    <t>2020.5-7.8</t>
  </si>
  <si>
    <t>马志武</t>
  </si>
  <si>
    <t>513221197203250411</t>
  </si>
  <si>
    <t>灞州镇阿尔村阿尔组</t>
  </si>
  <si>
    <t>6214591982001865257</t>
  </si>
  <si>
    <t>2020.04.22</t>
  </si>
  <si>
    <t>董小红</t>
  </si>
  <si>
    <t>513221199407290422</t>
  </si>
  <si>
    <t>灞州镇大门村大门组</t>
  </si>
  <si>
    <t>6214591982004794728</t>
  </si>
  <si>
    <t>2020.04.30</t>
  </si>
  <si>
    <t>周骥阳</t>
  </si>
  <si>
    <t>513221199202020533</t>
  </si>
  <si>
    <t>灞州镇下庄村河坝组</t>
  </si>
  <si>
    <t>6214591982003709693</t>
  </si>
  <si>
    <t>2020.06.29</t>
  </si>
  <si>
    <t>徐川</t>
  </si>
  <si>
    <t>513221199512040310</t>
  </si>
  <si>
    <t>漩口镇瓦窑村4组13号</t>
  </si>
  <si>
    <t>6214591982001567358</t>
  </si>
  <si>
    <t>2020.6.16</t>
  </si>
  <si>
    <t>简永刚</t>
  </si>
  <si>
    <t>513221198908090213</t>
  </si>
  <si>
    <t>漩口镇集中村2组12号</t>
  </si>
  <si>
    <t>6214591982006096254</t>
  </si>
  <si>
    <t>2020.5.9</t>
  </si>
  <si>
    <t>马建</t>
  </si>
  <si>
    <t>513221199008240639</t>
  </si>
  <si>
    <t>6214591982002758972</t>
  </si>
  <si>
    <t>2019.11.1-7.14</t>
  </si>
  <si>
    <t>屈坤贵</t>
  </si>
  <si>
    <t>513221199108250711</t>
  </si>
  <si>
    <t>6214591991000103412</t>
  </si>
  <si>
    <t>2020.4.10-7.14</t>
  </si>
  <si>
    <t>姜成君</t>
  </si>
  <si>
    <t>513221198802250610</t>
  </si>
  <si>
    <t>6214591982002821838</t>
  </si>
  <si>
    <t>孙桃</t>
  </si>
  <si>
    <t>51322119970107072x</t>
  </si>
  <si>
    <t>草坡乡沙排村</t>
  </si>
  <si>
    <t>6214591982002769094</t>
  </si>
  <si>
    <t>2020.5.8-6.30</t>
  </si>
  <si>
    <t>王龙</t>
  </si>
  <si>
    <t>513221198901200811</t>
  </si>
  <si>
    <t>汶川县映秀镇老街村28号</t>
  </si>
  <si>
    <t>6214591982002773716</t>
  </si>
  <si>
    <t>2020.4.1-6.26</t>
  </si>
  <si>
    <t>贺洋</t>
  </si>
  <si>
    <t>513221199904070519</t>
  </si>
  <si>
    <t>6214673750001149779</t>
  </si>
  <si>
    <t>2020.4.07-09</t>
  </si>
  <si>
    <t>邓晓燕</t>
  </si>
  <si>
    <t>510722199503277122</t>
  </si>
  <si>
    <t>汶川县联合村三组63号</t>
  </si>
  <si>
    <t>6214591982001851307</t>
  </si>
  <si>
    <t>2020.1-5</t>
  </si>
  <si>
    <t>罗华林</t>
  </si>
  <si>
    <t>513221198810211355</t>
  </si>
  <si>
    <t>汶川县水磨镇大槽头村三组011号</t>
  </si>
  <si>
    <t>6214591982002799562</t>
  </si>
  <si>
    <t>2020.5.18-7.16</t>
  </si>
  <si>
    <t>王兴梅</t>
  </si>
  <si>
    <t>513221198610201347</t>
  </si>
  <si>
    <t>汶川县水磨镇大槽头村三组023号</t>
  </si>
  <si>
    <t>6214591982002798960</t>
  </si>
  <si>
    <t>余龙</t>
  </si>
  <si>
    <t>513221200109181311</t>
  </si>
  <si>
    <t>汶川县水磨镇老人村3组057号</t>
  </si>
  <si>
    <t>6214591982006091248</t>
  </si>
  <si>
    <t>2020.5.28-7.9</t>
  </si>
  <si>
    <t>杨建笔</t>
  </si>
  <si>
    <t>513221197606220620</t>
  </si>
  <si>
    <t>绵虒镇克约村3组</t>
  </si>
  <si>
    <t>6228234135007095766</t>
  </si>
  <si>
    <t>2020.2-5</t>
  </si>
  <si>
    <t>王质跃</t>
  </si>
  <si>
    <t>513221199510150516</t>
  </si>
  <si>
    <t>灞州镇周达村小寺组</t>
  </si>
  <si>
    <t>6214591982002846629</t>
  </si>
  <si>
    <t>2020.01.10</t>
  </si>
  <si>
    <t>陈德丽</t>
  </si>
  <si>
    <t>513221199501180422</t>
  </si>
  <si>
    <t>灞州镇联合村十座磨组</t>
  </si>
  <si>
    <t>6214591982004791336</t>
  </si>
  <si>
    <t>2020.06.19</t>
  </si>
  <si>
    <t>何世均</t>
  </si>
  <si>
    <t>513221198212220411</t>
  </si>
  <si>
    <t>6214591982004790957</t>
  </si>
  <si>
    <t>2019.11.30</t>
  </si>
  <si>
    <t>合计</t>
  </si>
  <si>
    <t>120500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</si>
</sst>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color indexed="8"/>
      <name val="楷体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楷体_GB2312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17" fillId="8" borderId="0" applyNumberFormat="0" applyBorder="0" applyAlignment="0" applyProtection="0"/>
    <xf numFmtId="0" fontId="22" fillId="0" borderId="4" applyNumberFormat="0" applyFill="0" applyAlignment="0" applyProtection="0"/>
    <xf numFmtId="0" fontId="17" fillId="9" borderId="0" applyNumberFormat="0" applyBorder="0" applyAlignment="0" applyProtection="0"/>
    <xf numFmtId="0" fontId="26" fillId="10" borderId="5" applyNumberFormat="0" applyAlignment="0" applyProtection="0"/>
    <xf numFmtId="0" fontId="19" fillId="10" borderId="1" applyNumberFormat="0" applyAlignment="0" applyProtection="0"/>
    <xf numFmtId="0" fontId="13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52">
      <selection activeCell="M59" sqref="M59"/>
    </sheetView>
  </sheetViews>
  <sheetFormatPr defaultColWidth="9.00390625" defaultRowHeight="13.5"/>
  <cols>
    <col min="1" max="1" width="2.50390625" style="3" customWidth="1"/>
    <col min="2" max="2" width="7.00390625" style="3" customWidth="1"/>
    <col min="3" max="3" width="6.00390625" style="4" customWidth="1"/>
    <col min="4" max="4" width="2.75390625" style="3" customWidth="1"/>
    <col min="5" max="5" width="3.50390625" style="5" customWidth="1"/>
    <col min="6" max="6" width="4.25390625" style="5" customWidth="1"/>
    <col min="7" max="7" width="4.00390625" style="5" customWidth="1"/>
    <col min="8" max="8" width="18.375" style="6" hidden="1" customWidth="1"/>
    <col min="9" max="9" width="17.00390625" style="6" customWidth="1"/>
    <col min="10" max="10" width="13.25390625" style="7" customWidth="1"/>
    <col min="11" max="11" width="18.375" style="5" customWidth="1"/>
    <col min="12" max="12" width="5.375" style="5" customWidth="1"/>
    <col min="13" max="13" width="13.875" style="7" customWidth="1"/>
    <col min="14" max="14" width="11.25390625" style="5" hidden="1" customWidth="1"/>
    <col min="15" max="15" width="11.25390625" style="5" customWidth="1"/>
    <col min="16" max="16" width="5.75390625" style="3" customWidth="1"/>
    <col min="17" max="17" width="5.875" style="8" customWidth="1"/>
    <col min="18" max="18" width="5.375" style="7" customWidth="1"/>
    <col min="19" max="19" width="6.50390625" style="3" customWidth="1"/>
    <col min="20" max="20" width="22.375" style="3" customWidth="1"/>
    <col min="21" max="16384" width="9.00390625" style="3" customWidth="1"/>
  </cols>
  <sheetData>
    <row r="1" spans="1:19" ht="14.25">
      <c r="A1" s="5"/>
      <c r="B1" s="5"/>
      <c r="C1" s="9" t="s">
        <v>0</v>
      </c>
      <c r="D1" s="5"/>
      <c r="P1" s="5"/>
      <c r="S1" s="5"/>
    </row>
    <row r="2" spans="1:19" ht="31.5" customHeight="1">
      <c r="A2" s="5"/>
      <c r="B2" s="5"/>
      <c r="C2" s="10" t="s">
        <v>1</v>
      </c>
      <c r="D2" s="10"/>
      <c r="E2" s="10"/>
      <c r="F2" s="10"/>
      <c r="G2" s="10"/>
      <c r="H2" s="11"/>
      <c r="I2" s="11"/>
      <c r="J2" s="19"/>
      <c r="K2" s="10"/>
      <c r="L2" s="10"/>
      <c r="M2" s="19"/>
      <c r="N2" s="10"/>
      <c r="O2" s="10"/>
      <c r="P2" s="10"/>
      <c r="Q2" s="24"/>
      <c r="R2" s="19"/>
      <c r="S2" s="10"/>
    </row>
    <row r="3" spans="1:19" s="1" customFormat="1" ht="27" customHeight="1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20"/>
      <c r="K3" s="12"/>
      <c r="L3" s="12"/>
      <c r="M3" s="20"/>
      <c r="N3" s="12"/>
      <c r="O3" s="12"/>
      <c r="P3" s="12"/>
      <c r="Q3" s="25"/>
      <c r="R3" s="26"/>
      <c r="S3" s="12"/>
    </row>
    <row r="4" spans="1:19" s="2" customFormat="1" ht="65.25" customHeight="1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16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15</v>
      </c>
      <c r="P4" s="15" t="s">
        <v>16</v>
      </c>
      <c r="Q4" s="16" t="s">
        <v>17</v>
      </c>
      <c r="R4" s="15" t="s">
        <v>18</v>
      </c>
      <c r="S4" s="15" t="s">
        <v>19</v>
      </c>
    </row>
    <row r="5" spans="1:20" ht="46.5" customHeight="1">
      <c r="A5" s="17">
        <v>1</v>
      </c>
      <c r="B5" s="17" t="s">
        <v>20</v>
      </c>
      <c r="C5" s="17" t="s">
        <v>21</v>
      </c>
      <c r="D5" s="17" t="s">
        <v>22</v>
      </c>
      <c r="E5" s="17">
        <v>26</v>
      </c>
      <c r="F5" s="17" t="s">
        <v>23</v>
      </c>
      <c r="G5" s="17" t="s">
        <v>24</v>
      </c>
      <c r="H5" s="18" t="s">
        <v>25</v>
      </c>
      <c r="I5" s="21" t="str">
        <f>REPLACE(H5,7,4,"****")</f>
        <v>513221****07020625</v>
      </c>
      <c r="J5" s="22" t="s">
        <v>26</v>
      </c>
      <c r="K5" s="18" t="s">
        <v>27</v>
      </c>
      <c r="L5" s="17" t="s">
        <v>28</v>
      </c>
      <c r="M5" s="22" t="s">
        <v>29</v>
      </c>
      <c r="N5" s="17">
        <v>19940876706</v>
      </c>
      <c r="O5" s="17" t="str">
        <f>REPLACE(N5,4,4,"****")</f>
        <v>199****6706</v>
      </c>
      <c r="P5" s="17">
        <v>2000</v>
      </c>
      <c r="Q5" s="18" t="s">
        <v>30</v>
      </c>
      <c r="R5" s="22" t="s">
        <v>31</v>
      </c>
      <c r="S5" s="22"/>
      <c r="T5" s="27"/>
    </row>
    <row r="6" spans="1:20" s="3" customFormat="1" ht="46.5" customHeight="1">
      <c r="A6" s="17">
        <v>2</v>
      </c>
      <c r="B6" s="17" t="s">
        <v>32</v>
      </c>
      <c r="C6" s="17" t="s">
        <v>33</v>
      </c>
      <c r="D6" s="17" t="s">
        <v>34</v>
      </c>
      <c r="E6" s="17">
        <v>31</v>
      </c>
      <c r="F6" s="17" t="s">
        <v>23</v>
      </c>
      <c r="G6" s="17" t="s">
        <v>24</v>
      </c>
      <c r="H6" s="18" t="s">
        <v>35</v>
      </c>
      <c r="I6" s="21" t="str">
        <f aca="true" t="shared" si="0" ref="I6:I37">REPLACE(H6,7,4,"****")</f>
        <v>513221****02060013</v>
      </c>
      <c r="J6" s="22" t="s">
        <v>36</v>
      </c>
      <c r="K6" s="31" t="s">
        <v>37</v>
      </c>
      <c r="L6" s="17" t="s">
        <v>28</v>
      </c>
      <c r="M6" s="22" t="s">
        <v>38</v>
      </c>
      <c r="N6" s="17">
        <v>18990408761</v>
      </c>
      <c r="O6" s="17" t="str">
        <f aca="true" t="shared" si="1" ref="O6:O37">REPLACE(N6,4,4,"****")</f>
        <v>189****8761</v>
      </c>
      <c r="P6" s="17">
        <v>2500</v>
      </c>
      <c r="Q6" s="18">
        <v>2500</v>
      </c>
      <c r="R6" s="22" t="s">
        <v>31</v>
      </c>
      <c r="S6" s="22"/>
      <c r="T6" s="27"/>
    </row>
    <row r="7" spans="1:20" s="3" customFormat="1" ht="46.5" customHeight="1">
      <c r="A7" s="17">
        <v>3</v>
      </c>
      <c r="B7" s="17" t="s">
        <v>32</v>
      </c>
      <c r="C7" s="17" t="s">
        <v>39</v>
      </c>
      <c r="D7" s="17" t="s">
        <v>22</v>
      </c>
      <c r="E7" s="17">
        <v>27</v>
      </c>
      <c r="F7" s="17" t="s">
        <v>40</v>
      </c>
      <c r="G7" s="17" t="s">
        <v>24</v>
      </c>
      <c r="H7" s="18" t="s">
        <v>41</v>
      </c>
      <c r="I7" s="21" t="str">
        <f t="shared" si="0"/>
        <v>513222****0201070X</v>
      </c>
      <c r="J7" s="22" t="s">
        <v>42</v>
      </c>
      <c r="K7" s="31" t="s">
        <v>43</v>
      </c>
      <c r="L7" s="17" t="s">
        <v>44</v>
      </c>
      <c r="M7" s="22" t="s">
        <v>45</v>
      </c>
      <c r="N7" s="17">
        <v>15984729025</v>
      </c>
      <c r="O7" s="17" t="str">
        <f t="shared" si="1"/>
        <v>159****9025</v>
      </c>
      <c r="P7" s="17">
        <v>2000</v>
      </c>
      <c r="Q7" s="18" t="s">
        <v>30</v>
      </c>
      <c r="R7" s="22" t="s">
        <v>31</v>
      </c>
      <c r="S7" s="22"/>
      <c r="T7" s="27"/>
    </row>
    <row r="8" spans="1:20" s="3" customFormat="1" ht="46.5" customHeight="1">
      <c r="A8" s="17">
        <v>4</v>
      </c>
      <c r="B8" s="17" t="s">
        <v>32</v>
      </c>
      <c r="C8" s="17" t="s">
        <v>46</v>
      </c>
      <c r="D8" s="17" t="s">
        <v>34</v>
      </c>
      <c r="E8" s="17">
        <v>22</v>
      </c>
      <c r="F8" s="17" t="s">
        <v>47</v>
      </c>
      <c r="G8" s="17" t="s">
        <v>24</v>
      </c>
      <c r="H8" s="18" t="s">
        <v>48</v>
      </c>
      <c r="I8" s="21" t="str">
        <f t="shared" si="0"/>
        <v>513221****04270011</v>
      </c>
      <c r="J8" s="22" t="s">
        <v>49</v>
      </c>
      <c r="K8" s="31" t="s">
        <v>50</v>
      </c>
      <c r="L8" s="17" t="s">
        <v>51</v>
      </c>
      <c r="M8" s="22" t="s">
        <v>52</v>
      </c>
      <c r="N8" s="17">
        <v>18808377732</v>
      </c>
      <c r="O8" s="17" t="str">
        <f t="shared" si="1"/>
        <v>188****7732</v>
      </c>
      <c r="P8" s="17">
        <v>2000</v>
      </c>
      <c r="Q8" s="18" t="s">
        <v>30</v>
      </c>
      <c r="R8" s="22" t="s">
        <v>31</v>
      </c>
      <c r="S8" s="22"/>
      <c r="T8" s="27"/>
    </row>
    <row r="9" spans="1:20" s="3" customFormat="1" ht="46.5" customHeight="1">
      <c r="A9" s="17">
        <v>5</v>
      </c>
      <c r="B9" s="17" t="s">
        <v>32</v>
      </c>
      <c r="C9" s="17" t="s">
        <v>53</v>
      </c>
      <c r="D9" s="17" t="s">
        <v>34</v>
      </c>
      <c r="E9" s="17">
        <v>54</v>
      </c>
      <c r="F9" s="17" t="s">
        <v>40</v>
      </c>
      <c r="G9" s="17" t="s">
        <v>24</v>
      </c>
      <c r="H9" s="18" t="s">
        <v>54</v>
      </c>
      <c r="I9" s="21" t="str">
        <f t="shared" si="0"/>
        <v>513221****11170432</v>
      </c>
      <c r="J9" s="22" t="s">
        <v>55</v>
      </c>
      <c r="K9" s="31" t="s">
        <v>56</v>
      </c>
      <c r="L9" s="17" t="s">
        <v>28</v>
      </c>
      <c r="M9" s="22" t="s">
        <v>57</v>
      </c>
      <c r="N9" s="17">
        <v>15984702178</v>
      </c>
      <c r="O9" s="17" t="str">
        <f t="shared" si="1"/>
        <v>159****2178</v>
      </c>
      <c r="P9" s="17">
        <v>1500</v>
      </c>
      <c r="Q9" s="18">
        <v>1500</v>
      </c>
      <c r="R9" s="22" t="s">
        <v>31</v>
      </c>
      <c r="S9" s="22"/>
      <c r="T9" s="27"/>
    </row>
    <row r="10" spans="1:20" s="3" customFormat="1" ht="46.5" customHeight="1">
      <c r="A10" s="17">
        <v>6</v>
      </c>
      <c r="B10" s="17" t="s">
        <v>32</v>
      </c>
      <c r="C10" s="17" t="s">
        <v>58</v>
      </c>
      <c r="D10" s="17" t="s">
        <v>34</v>
      </c>
      <c r="E10" s="17">
        <v>35</v>
      </c>
      <c r="F10" s="17" t="s">
        <v>59</v>
      </c>
      <c r="G10" s="17" t="s">
        <v>24</v>
      </c>
      <c r="H10" s="18" t="s">
        <v>60</v>
      </c>
      <c r="I10" s="21" t="str">
        <f t="shared" si="0"/>
        <v>513221****07110017</v>
      </c>
      <c r="J10" s="22" t="s">
        <v>61</v>
      </c>
      <c r="K10" s="31" t="s">
        <v>62</v>
      </c>
      <c r="L10" s="17" t="s">
        <v>28</v>
      </c>
      <c r="M10" s="22" t="s">
        <v>63</v>
      </c>
      <c r="N10" s="17">
        <v>15984720342</v>
      </c>
      <c r="O10" s="17" t="str">
        <f t="shared" si="1"/>
        <v>159****0342</v>
      </c>
      <c r="P10" s="17">
        <v>3000</v>
      </c>
      <c r="Q10" s="18">
        <v>3000</v>
      </c>
      <c r="R10" s="22" t="s">
        <v>31</v>
      </c>
      <c r="S10" s="22"/>
      <c r="T10" s="27"/>
    </row>
    <row r="11" spans="1:20" s="3" customFormat="1" ht="46.5" customHeight="1">
      <c r="A11" s="17">
        <v>7</v>
      </c>
      <c r="B11" s="17" t="s">
        <v>32</v>
      </c>
      <c r="C11" s="17" t="s">
        <v>64</v>
      </c>
      <c r="D11" s="17" t="s">
        <v>34</v>
      </c>
      <c r="E11" s="17">
        <v>29</v>
      </c>
      <c r="F11" s="17" t="s">
        <v>47</v>
      </c>
      <c r="G11" s="17" t="s">
        <v>24</v>
      </c>
      <c r="H11" s="18" t="s">
        <v>65</v>
      </c>
      <c r="I11" s="21" t="str">
        <f t="shared" si="0"/>
        <v>513221****0212141X</v>
      </c>
      <c r="J11" s="22" t="s">
        <v>66</v>
      </c>
      <c r="K11" s="31" t="s">
        <v>67</v>
      </c>
      <c r="L11" s="17" t="s">
        <v>28</v>
      </c>
      <c r="M11" s="22" t="s">
        <v>68</v>
      </c>
      <c r="N11" s="17">
        <v>18783723825</v>
      </c>
      <c r="O11" s="17" t="str">
        <f t="shared" si="1"/>
        <v>187****3825</v>
      </c>
      <c r="P11" s="17">
        <v>3000</v>
      </c>
      <c r="Q11" s="18">
        <v>3000</v>
      </c>
      <c r="R11" s="22" t="s">
        <v>31</v>
      </c>
      <c r="S11" s="22"/>
      <c r="T11" s="27"/>
    </row>
    <row r="12" spans="1:20" s="3" customFormat="1" ht="46.5" customHeight="1">
      <c r="A12" s="17">
        <v>8</v>
      </c>
      <c r="B12" s="17" t="s">
        <v>32</v>
      </c>
      <c r="C12" s="17" t="s">
        <v>69</v>
      </c>
      <c r="D12" s="17" t="s">
        <v>34</v>
      </c>
      <c r="E12" s="17">
        <v>22</v>
      </c>
      <c r="F12" s="17" t="s">
        <v>59</v>
      </c>
      <c r="G12" s="17" t="s">
        <v>24</v>
      </c>
      <c r="H12" s="18" t="s">
        <v>70</v>
      </c>
      <c r="I12" s="21" t="str">
        <f t="shared" si="0"/>
        <v>513221****02180610</v>
      </c>
      <c r="J12" s="22" t="s">
        <v>71</v>
      </c>
      <c r="K12" s="18" t="s">
        <v>72</v>
      </c>
      <c r="L12" s="17" t="s">
        <v>28</v>
      </c>
      <c r="M12" s="22" t="s">
        <v>73</v>
      </c>
      <c r="N12" s="17">
        <v>13541561620</v>
      </c>
      <c r="O12" s="17" t="str">
        <f t="shared" si="1"/>
        <v>135****1620</v>
      </c>
      <c r="P12" s="17">
        <v>2500</v>
      </c>
      <c r="Q12" s="18" t="s">
        <v>74</v>
      </c>
      <c r="R12" s="22" t="s">
        <v>18</v>
      </c>
      <c r="S12" s="22"/>
      <c r="T12" s="27"/>
    </row>
    <row r="13" spans="1:20" s="3" customFormat="1" ht="46.5" customHeight="1">
      <c r="A13" s="17">
        <v>9</v>
      </c>
      <c r="B13" s="17" t="s">
        <v>32</v>
      </c>
      <c r="C13" s="17" t="s">
        <v>75</v>
      </c>
      <c r="D13" s="17" t="s">
        <v>34</v>
      </c>
      <c r="E13" s="17">
        <v>25</v>
      </c>
      <c r="F13" s="17" t="s">
        <v>76</v>
      </c>
      <c r="G13" s="17" t="s">
        <v>24</v>
      </c>
      <c r="H13" s="18" t="s">
        <v>77</v>
      </c>
      <c r="I13" s="21" t="str">
        <f t="shared" si="0"/>
        <v>513221****1014061X</v>
      </c>
      <c r="J13" s="22" t="s">
        <v>71</v>
      </c>
      <c r="K13" s="18" t="s">
        <v>78</v>
      </c>
      <c r="L13" s="17" t="s">
        <v>28</v>
      </c>
      <c r="M13" s="22" t="s">
        <v>79</v>
      </c>
      <c r="N13" s="17">
        <v>18090708283</v>
      </c>
      <c r="O13" s="17" t="str">
        <f t="shared" si="1"/>
        <v>180****8283</v>
      </c>
      <c r="P13" s="17">
        <v>2500</v>
      </c>
      <c r="Q13" s="18" t="s">
        <v>74</v>
      </c>
      <c r="R13" s="22" t="s">
        <v>18</v>
      </c>
      <c r="S13" s="22"/>
      <c r="T13" s="27"/>
    </row>
    <row r="14" spans="1:20" s="3" customFormat="1" ht="46.5" customHeight="1">
      <c r="A14" s="17">
        <v>10</v>
      </c>
      <c r="B14" s="17" t="s">
        <v>32</v>
      </c>
      <c r="C14" s="17" t="s">
        <v>80</v>
      </c>
      <c r="D14" s="17" t="s">
        <v>34</v>
      </c>
      <c r="E14" s="17">
        <v>29</v>
      </c>
      <c r="F14" s="17" t="s">
        <v>59</v>
      </c>
      <c r="G14" s="17" t="s">
        <v>81</v>
      </c>
      <c r="H14" s="18" t="s">
        <v>82</v>
      </c>
      <c r="I14" s="21" t="str">
        <f t="shared" si="0"/>
        <v>513221****06250718</v>
      </c>
      <c r="J14" s="22" t="s">
        <v>83</v>
      </c>
      <c r="K14" s="31" t="s">
        <v>84</v>
      </c>
      <c r="L14" s="17" t="s">
        <v>28</v>
      </c>
      <c r="M14" s="22" t="s">
        <v>85</v>
      </c>
      <c r="N14" s="17">
        <v>18709708122</v>
      </c>
      <c r="O14" s="17" t="str">
        <f t="shared" si="1"/>
        <v>187****8122</v>
      </c>
      <c r="P14" s="17">
        <v>2500</v>
      </c>
      <c r="Q14" s="18" t="s">
        <v>74</v>
      </c>
      <c r="R14" s="22" t="s">
        <v>31</v>
      </c>
      <c r="S14" s="22"/>
      <c r="T14" s="27"/>
    </row>
    <row r="15" spans="1:20" s="3" customFormat="1" ht="46.5" customHeight="1">
      <c r="A15" s="17">
        <v>11</v>
      </c>
      <c r="B15" s="17" t="s">
        <v>32</v>
      </c>
      <c r="C15" s="17" t="s">
        <v>86</v>
      </c>
      <c r="D15" s="17" t="s">
        <v>34</v>
      </c>
      <c r="E15" s="17">
        <v>29</v>
      </c>
      <c r="F15" s="17" t="s">
        <v>59</v>
      </c>
      <c r="G15" s="17" t="s">
        <v>24</v>
      </c>
      <c r="H15" s="18" t="s">
        <v>87</v>
      </c>
      <c r="I15" s="21" t="str">
        <f t="shared" si="0"/>
        <v>513221****03080610</v>
      </c>
      <c r="J15" s="22" t="s">
        <v>88</v>
      </c>
      <c r="K15" s="18" t="s">
        <v>89</v>
      </c>
      <c r="L15" s="17" t="s">
        <v>28</v>
      </c>
      <c r="M15" s="22" t="s">
        <v>90</v>
      </c>
      <c r="N15" s="17">
        <v>15884078152</v>
      </c>
      <c r="O15" s="17" t="str">
        <f t="shared" si="1"/>
        <v>158****8152</v>
      </c>
      <c r="P15" s="17">
        <v>2500</v>
      </c>
      <c r="Q15" s="18" t="s">
        <v>74</v>
      </c>
      <c r="R15" s="22" t="s">
        <v>31</v>
      </c>
      <c r="S15" s="22"/>
      <c r="T15" s="27"/>
    </row>
    <row r="16" spans="1:20" s="3" customFormat="1" ht="46.5" customHeight="1">
      <c r="A16" s="17">
        <v>12</v>
      </c>
      <c r="B16" s="17" t="s">
        <v>32</v>
      </c>
      <c r="C16" s="17" t="s">
        <v>91</v>
      </c>
      <c r="D16" s="17" t="s">
        <v>34</v>
      </c>
      <c r="E16" s="17">
        <v>36</v>
      </c>
      <c r="F16" s="17" t="s">
        <v>59</v>
      </c>
      <c r="G16" s="17" t="s">
        <v>24</v>
      </c>
      <c r="H16" s="18" t="s">
        <v>92</v>
      </c>
      <c r="I16" s="21" t="str">
        <f t="shared" si="0"/>
        <v>513221****1028001X</v>
      </c>
      <c r="J16" s="22" t="s">
        <v>93</v>
      </c>
      <c r="K16" s="18" t="s">
        <v>94</v>
      </c>
      <c r="L16" s="17" t="s">
        <v>28</v>
      </c>
      <c r="M16" s="22" t="s">
        <v>95</v>
      </c>
      <c r="N16" s="17">
        <v>13558599695</v>
      </c>
      <c r="O16" s="17" t="str">
        <f t="shared" si="1"/>
        <v>135****9695</v>
      </c>
      <c r="P16" s="17">
        <v>3000</v>
      </c>
      <c r="Q16" s="18" t="s">
        <v>96</v>
      </c>
      <c r="R16" s="22" t="s">
        <v>31</v>
      </c>
      <c r="S16" s="22"/>
      <c r="T16" s="27"/>
    </row>
    <row r="17" spans="1:20" s="3" customFormat="1" ht="46.5" customHeight="1">
      <c r="A17" s="17">
        <v>13</v>
      </c>
      <c r="B17" s="17" t="s">
        <v>32</v>
      </c>
      <c r="C17" s="17" t="s">
        <v>97</v>
      </c>
      <c r="D17" s="17" t="s">
        <v>34</v>
      </c>
      <c r="E17" s="17">
        <v>21</v>
      </c>
      <c r="F17" s="17" t="s">
        <v>47</v>
      </c>
      <c r="G17" s="17" t="s">
        <v>24</v>
      </c>
      <c r="H17" s="18" t="s">
        <v>98</v>
      </c>
      <c r="I17" s="21" t="str">
        <f t="shared" si="0"/>
        <v>513221****12030014</v>
      </c>
      <c r="J17" s="22" t="s">
        <v>99</v>
      </c>
      <c r="K17" s="18" t="s">
        <v>100</v>
      </c>
      <c r="L17" s="17" t="s">
        <v>51</v>
      </c>
      <c r="M17" s="22" t="s">
        <v>101</v>
      </c>
      <c r="N17" s="17">
        <v>15196201253</v>
      </c>
      <c r="O17" s="17" t="str">
        <f t="shared" si="1"/>
        <v>151****1253</v>
      </c>
      <c r="P17" s="17">
        <v>2500</v>
      </c>
      <c r="Q17" s="18" t="s">
        <v>74</v>
      </c>
      <c r="R17" s="22" t="s">
        <v>31</v>
      </c>
      <c r="S17" s="22"/>
      <c r="T17" s="27"/>
    </row>
    <row r="18" spans="1:20" s="3" customFormat="1" ht="46.5" customHeight="1">
      <c r="A18" s="17">
        <v>14</v>
      </c>
      <c r="B18" s="17" t="s">
        <v>102</v>
      </c>
      <c r="C18" s="17" t="s">
        <v>103</v>
      </c>
      <c r="D18" s="17" t="s">
        <v>22</v>
      </c>
      <c r="E18" s="17">
        <v>28</v>
      </c>
      <c r="F18" s="17" t="s">
        <v>23</v>
      </c>
      <c r="G18" s="17" t="s">
        <v>24</v>
      </c>
      <c r="H18" s="18" t="s">
        <v>104</v>
      </c>
      <c r="I18" s="21" t="str">
        <f t="shared" si="0"/>
        <v>513221****03191422</v>
      </c>
      <c r="J18" s="22" t="s">
        <v>105</v>
      </c>
      <c r="K18" s="18" t="s">
        <v>106</v>
      </c>
      <c r="L18" s="17" t="s">
        <v>28</v>
      </c>
      <c r="M18" s="22" t="s">
        <v>107</v>
      </c>
      <c r="N18" s="17">
        <v>15183706723</v>
      </c>
      <c r="O18" s="17" t="str">
        <f t="shared" si="1"/>
        <v>151****6723</v>
      </c>
      <c r="P18" s="17">
        <v>2000</v>
      </c>
      <c r="Q18" s="18" t="s">
        <v>30</v>
      </c>
      <c r="R18" s="22" t="s">
        <v>31</v>
      </c>
      <c r="S18" s="22"/>
      <c r="T18" s="27"/>
    </row>
    <row r="19" spans="1:20" s="3" customFormat="1" ht="46.5" customHeight="1">
      <c r="A19" s="17">
        <v>15</v>
      </c>
      <c r="B19" s="17" t="s">
        <v>102</v>
      </c>
      <c r="C19" s="17" t="s">
        <v>108</v>
      </c>
      <c r="D19" s="17" t="s">
        <v>34</v>
      </c>
      <c r="E19" s="17">
        <v>25</v>
      </c>
      <c r="F19" s="17" t="s">
        <v>109</v>
      </c>
      <c r="G19" s="17" t="s">
        <v>81</v>
      </c>
      <c r="H19" s="18" t="s">
        <v>110</v>
      </c>
      <c r="I19" s="21" t="str">
        <f t="shared" si="0"/>
        <v>513221****12041313</v>
      </c>
      <c r="J19" s="22" t="s">
        <v>111</v>
      </c>
      <c r="K19" s="18" t="s">
        <v>112</v>
      </c>
      <c r="L19" s="17" t="s">
        <v>28</v>
      </c>
      <c r="M19" s="22" t="s">
        <v>113</v>
      </c>
      <c r="N19" s="17">
        <v>15692987893</v>
      </c>
      <c r="O19" s="17" t="str">
        <f t="shared" si="1"/>
        <v>156****7893</v>
      </c>
      <c r="P19" s="17">
        <v>2000</v>
      </c>
      <c r="Q19" s="18" t="s">
        <v>30</v>
      </c>
      <c r="R19" s="22" t="s">
        <v>31</v>
      </c>
      <c r="S19" s="22"/>
      <c r="T19" s="27"/>
    </row>
    <row r="20" spans="1:20" s="3" customFormat="1" ht="46.5" customHeight="1">
      <c r="A20" s="17">
        <v>16</v>
      </c>
      <c r="B20" s="17" t="s">
        <v>114</v>
      </c>
      <c r="C20" s="17" t="s">
        <v>115</v>
      </c>
      <c r="D20" s="17" t="s">
        <v>22</v>
      </c>
      <c r="E20" s="17">
        <v>28</v>
      </c>
      <c r="F20" s="17" t="s">
        <v>59</v>
      </c>
      <c r="G20" s="17" t="s">
        <v>24</v>
      </c>
      <c r="H20" s="18" t="s">
        <v>116</v>
      </c>
      <c r="I20" s="21" t="str">
        <f t="shared" si="0"/>
        <v>513221****04021441</v>
      </c>
      <c r="J20" s="22" t="s">
        <v>117</v>
      </c>
      <c r="K20" s="31" t="s">
        <v>118</v>
      </c>
      <c r="L20" s="17" t="s">
        <v>28</v>
      </c>
      <c r="M20" s="22" t="s">
        <v>119</v>
      </c>
      <c r="N20" s="17">
        <v>13618140178</v>
      </c>
      <c r="O20" s="17" t="str">
        <f t="shared" si="1"/>
        <v>136****0178</v>
      </c>
      <c r="P20" s="17">
        <v>2000</v>
      </c>
      <c r="Q20" s="18" t="s">
        <v>30</v>
      </c>
      <c r="R20" s="22" t="s">
        <v>31</v>
      </c>
      <c r="S20" s="22"/>
      <c r="T20" s="27"/>
    </row>
    <row r="21" spans="1:20" s="3" customFormat="1" ht="46.5" customHeight="1">
      <c r="A21" s="17">
        <v>17</v>
      </c>
      <c r="B21" s="17" t="s">
        <v>114</v>
      </c>
      <c r="C21" s="17" t="s">
        <v>120</v>
      </c>
      <c r="D21" s="17" t="s">
        <v>22</v>
      </c>
      <c r="E21" s="17">
        <v>25</v>
      </c>
      <c r="F21" s="17" t="s">
        <v>59</v>
      </c>
      <c r="G21" s="17" t="s">
        <v>24</v>
      </c>
      <c r="H21" s="18" t="s">
        <v>121</v>
      </c>
      <c r="I21" s="21" t="str">
        <f t="shared" si="0"/>
        <v>513221****12201447</v>
      </c>
      <c r="J21" s="22" t="s">
        <v>122</v>
      </c>
      <c r="K21" s="31" t="s">
        <v>123</v>
      </c>
      <c r="L21" s="17" t="s">
        <v>28</v>
      </c>
      <c r="M21" s="22" t="s">
        <v>124</v>
      </c>
      <c r="N21" s="17">
        <v>17340052120</v>
      </c>
      <c r="O21" s="17" t="str">
        <f t="shared" si="1"/>
        <v>173****2120</v>
      </c>
      <c r="P21" s="17">
        <v>2000</v>
      </c>
      <c r="Q21" s="18" t="s">
        <v>30</v>
      </c>
      <c r="R21" s="22" t="s">
        <v>31</v>
      </c>
      <c r="S21" s="22"/>
      <c r="T21" s="27"/>
    </row>
    <row r="22" spans="1:20" s="3" customFormat="1" ht="46.5" customHeight="1">
      <c r="A22" s="17">
        <v>18</v>
      </c>
      <c r="B22" s="17" t="s">
        <v>114</v>
      </c>
      <c r="C22" s="17" t="s">
        <v>125</v>
      </c>
      <c r="D22" s="17" t="s">
        <v>34</v>
      </c>
      <c r="E22" s="17">
        <v>25</v>
      </c>
      <c r="F22" s="17" t="s">
        <v>109</v>
      </c>
      <c r="G22" s="17" t="s">
        <v>24</v>
      </c>
      <c r="H22" s="18" t="s">
        <v>126</v>
      </c>
      <c r="I22" s="21" t="str">
        <f t="shared" si="0"/>
        <v>513221****10060011</v>
      </c>
      <c r="J22" s="22" t="s">
        <v>127</v>
      </c>
      <c r="K22" s="31" t="s">
        <v>128</v>
      </c>
      <c r="L22" s="17" t="s">
        <v>44</v>
      </c>
      <c r="M22" s="22" t="s">
        <v>129</v>
      </c>
      <c r="N22" s="17">
        <v>15583079796</v>
      </c>
      <c r="O22" s="17" t="str">
        <f t="shared" si="1"/>
        <v>155****9796</v>
      </c>
      <c r="P22" s="17">
        <v>2000</v>
      </c>
      <c r="Q22" s="18" t="s">
        <v>30</v>
      </c>
      <c r="R22" s="22" t="s">
        <v>31</v>
      </c>
      <c r="S22" s="22"/>
      <c r="T22" s="27"/>
    </row>
    <row r="23" spans="1:20" s="3" customFormat="1" ht="46.5" customHeight="1">
      <c r="A23" s="17">
        <v>19</v>
      </c>
      <c r="B23" s="17" t="s">
        <v>114</v>
      </c>
      <c r="C23" s="17" t="s">
        <v>130</v>
      </c>
      <c r="D23" s="17" t="s">
        <v>22</v>
      </c>
      <c r="E23" s="17">
        <v>26</v>
      </c>
      <c r="F23" s="17" t="s">
        <v>59</v>
      </c>
      <c r="G23" s="17" t="s">
        <v>24</v>
      </c>
      <c r="H23" s="18" t="s">
        <v>131</v>
      </c>
      <c r="I23" s="21" t="str">
        <f t="shared" si="0"/>
        <v>513221****02090026</v>
      </c>
      <c r="J23" s="22" t="s">
        <v>132</v>
      </c>
      <c r="K23" s="31" t="s">
        <v>133</v>
      </c>
      <c r="L23" s="17" t="s">
        <v>28</v>
      </c>
      <c r="M23" s="22" t="s">
        <v>134</v>
      </c>
      <c r="N23" s="17">
        <v>17760609860</v>
      </c>
      <c r="O23" s="17" t="str">
        <f t="shared" si="1"/>
        <v>177****9860</v>
      </c>
      <c r="P23" s="17">
        <v>1500</v>
      </c>
      <c r="Q23" s="18" t="s">
        <v>135</v>
      </c>
      <c r="R23" s="22" t="s">
        <v>31</v>
      </c>
      <c r="S23" s="22"/>
      <c r="T23" s="27"/>
    </row>
    <row r="24" spans="1:20" s="3" customFormat="1" ht="46.5" customHeight="1">
      <c r="A24" s="17">
        <v>20</v>
      </c>
      <c r="B24" s="17" t="s">
        <v>114</v>
      </c>
      <c r="C24" s="17" t="s">
        <v>136</v>
      </c>
      <c r="D24" s="17" t="s">
        <v>34</v>
      </c>
      <c r="E24" s="17">
        <v>21</v>
      </c>
      <c r="F24" s="17" t="s">
        <v>23</v>
      </c>
      <c r="G24" s="17" t="s">
        <v>81</v>
      </c>
      <c r="H24" s="18" t="s">
        <v>137</v>
      </c>
      <c r="I24" s="21" t="str">
        <f t="shared" si="0"/>
        <v>513221****02160713</v>
      </c>
      <c r="J24" s="22" t="s">
        <v>83</v>
      </c>
      <c r="K24" s="31" t="s">
        <v>138</v>
      </c>
      <c r="L24" s="17" t="s">
        <v>28</v>
      </c>
      <c r="M24" s="22" t="s">
        <v>139</v>
      </c>
      <c r="N24" s="17">
        <v>15882359084</v>
      </c>
      <c r="O24" s="17" t="str">
        <f t="shared" si="1"/>
        <v>158****9084</v>
      </c>
      <c r="P24" s="17">
        <v>2000</v>
      </c>
      <c r="Q24" s="18" t="s">
        <v>30</v>
      </c>
      <c r="R24" s="22" t="s">
        <v>31</v>
      </c>
      <c r="S24" s="22"/>
      <c r="T24" s="27"/>
    </row>
    <row r="25" spans="1:20" s="3" customFormat="1" ht="46.5" customHeight="1">
      <c r="A25" s="17">
        <v>21</v>
      </c>
      <c r="B25" s="17" t="s">
        <v>114</v>
      </c>
      <c r="C25" s="17" t="s">
        <v>140</v>
      </c>
      <c r="D25" s="17" t="s">
        <v>22</v>
      </c>
      <c r="E25" s="17">
        <v>39</v>
      </c>
      <c r="F25" s="17" t="s">
        <v>59</v>
      </c>
      <c r="G25" s="17" t="s">
        <v>141</v>
      </c>
      <c r="H25" s="18" t="s">
        <v>142</v>
      </c>
      <c r="I25" s="21" t="str">
        <f t="shared" si="0"/>
        <v>420123****01106627</v>
      </c>
      <c r="J25" s="22" t="s">
        <v>71</v>
      </c>
      <c r="K25" s="18" t="s">
        <v>143</v>
      </c>
      <c r="L25" s="17" t="s">
        <v>28</v>
      </c>
      <c r="M25" s="22" t="s">
        <v>144</v>
      </c>
      <c r="N25" s="17">
        <v>18190259625</v>
      </c>
      <c r="O25" s="17" t="str">
        <f t="shared" si="1"/>
        <v>181****9625</v>
      </c>
      <c r="P25" s="17">
        <v>1500</v>
      </c>
      <c r="Q25" s="18" t="s">
        <v>135</v>
      </c>
      <c r="R25" s="22" t="s">
        <v>31</v>
      </c>
      <c r="S25" s="22"/>
      <c r="T25" s="27"/>
    </row>
    <row r="26" spans="1:20" s="3" customFormat="1" ht="46.5" customHeight="1">
      <c r="A26" s="17">
        <v>22</v>
      </c>
      <c r="B26" s="17" t="s">
        <v>114</v>
      </c>
      <c r="C26" s="17" t="s">
        <v>145</v>
      </c>
      <c r="D26" s="17" t="s">
        <v>22</v>
      </c>
      <c r="E26" s="17">
        <v>40</v>
      </c>
      <c r="F26" s="17" t="s">
        <v>40</v>
      </c>
      <c r="G26" s="17" t="s">
        <v>24</v>
      </c>
      <c r="H26" s="18" t="s">
        <v>146</v>
      </c>
      <c r="I26" s="21" t="str">
        <f t="shared" si="0"/>
        <v>513221****09061422</v>
      </c>
      <c r="J26" s="22" t="s">
        <v>147</v>
      </c>
      <c r="K26" s="18" t="s">
        <v>148</v>
      </c>
      <c r="L26" s="17" t="s">
        <v>44</v>
      </c>
      <c r="M26" s="22" t="s">
        <v>149</v>
      </c>
      <c r="N26" s="17">
        <v>13990413354</v>
      </c>
      <c r="O26" s="17" t="str">
        <f t="shared" si="1"/>
        <v>139****3354</v>
      </c>
      <c r="P26" s="17">
        <v>2000</v>
      </c>
      <c r="Q26" s="18" t="s">
        <v>30</v>
      </c>
      <c r="R26" s="22" t="s">
        <v>31</v>
      </c>
      <c r="S26" s="22"/>
      <c r="T26" s="27"/>
    </row>
    <row r="27" spans="1:20" s="3" customFormat="1" ht="46.5" customHeight="1">
      <c r="A27" s="17">
        <v>23</v>
      </c>
      <c r="B27" s="17" t="s">
        <v>114</v>
      </c>
      <c r="C27" s="17" t="s">
        <v>150</v>
      </c>
      <c r="D27" s="17" t="s">
        <v>34</v>
      </c>
      <c r="E27" s="17">
        <v>48</v>
      </c>
      <c r="F27" s="17" t="s">
        <v>59</v>
      </c>
      <c r="G27" s="17" t="s">
        <v>24</v>
      </c>
      <c r="H27" s="18" t="s">
        <v>151</v>
      </c>
      <c r="I27" s="21" t="str">
        <f t="shared" si="0"/>
        <v>513221****10270031</v>
      </c>
      <c r="J27" s="22" t="s">
        <v>152</v>
      </c>
      <c r="K27" s="18" t="s">
        <v>153</v>
      </c>
      <c r="L27" s="17" t="s">
        <v>28</v>
      </c>
      <c r="M27" s="22" t="s">
        <v>154</v>
      </c>
      <c r="N27" s="17">
        <v>15082500721</v>
      </c>
      <c r="O27" s="17" t="str">
        <f t="shared" si="1"/>
        <v>150****0721</v>
      </c>
      <c r="P27" s="17">
        <v>2000</v>
      </c>
      <c r="Q27" s="18" t="s">
        <v>30</v>
      </c>
      <c r="R27" s="22" t="s">
        <v>31</v>
      </c>
      <c r="S27" s="22"/>
      <c r="T27" s="27"/>
    </row>
    <row r="28" spans="1:20" s="3" customFormat="1" ht="46.5" customHeight="1">
      <c r="A28" s="17">
        <v>24</v>
      </c>
      <c r="B28" s="17" t="s">
        <v>114</v>
      </c>
      <c r="C28" s="17" t="s">
        <v>155</v>
      </c>
      <c r="D28" s="17" t="s">
        <v>22</v>
      </c>
      <c r="E28" s="17">
        <v>40</v>
      </c>
      <c r="F28" s="17" t="s">
        <v>59</v>
      </c>
      <c r="G28" s="17" t="s">
        <v>24</v>
      </c>
      <c r="H28" s="18" t="s">
        <v>156</v>
      </c>
      <c r="I28" s="21" t="str">
        <f t="shared" si="0"/>
        <v>513221****03110427</v>
      </c>
      <c r="J28" s="22" t="s">
        <v>157</v>
      </c>
      <c r="K28" s="18" t="s">
        <v>158</v>
      </c>
      <c r="L28" s="17" t="s">
        <v>28</v>
      </c>
      <c r="M28" s="22" t="s">
        <v>159</v>
      </c>
      <c r="N28" s="17">
        <v>13698177496</v>
      </c>
      <c r="O28" s="17" t="str">
        <f t="shared" si="1"/>
        <v>136****7496</v>
      </c>
      <c r="P28" s="17">
        <v>2000</v>
      </c>
      <c r="Q28" s="18" t="s">
        <v>30</v>
      </c>
      <c r="R28" s="22" t="s">
        <v>31</v>
      </c>
      <c r="S28" s="22"/>
      <c r="T28" s="27"/>
    </row>
    <row r="29" spans="1:20" s="3" customFormat="1" ht="46.5" customHeight="1">
      <c r="A29" s="17">
        <v>25</v>
      </c>
      <c r="B29" s="17" t="s">
        <v>160</v>
      </c>
      <c r="C29" s="17" t="s">
        <v>161</v>
      </c>
      <c r="D29" s="17" t="s">
        <v>34</v>
      </c>
      <c r="E29" s="17">
        <v>22</v>
      </c>
      <c r="F29" s="17" t="s">
        <v>76</v>
      </c>
      <c r="G29" s="17" t="s">
        <v>24</v>
      </c>
      <c r="H29" s="18" t="s">
        <v>162</v>
      </c>
      <c r="I29" s="21" t="str">
        <f t="shared" si="0"/>
        <v>513221****01220019</v>
      </c>
      <c r="J29" s="22" t="s">
        <v>163</v>
      </c>
      <c r="K29" s="31" t="s">
        <v>164</v>
      </c>
      <c r="L29" s="17" t="s">
        <v>51</v>
      </c>
      <c r="M29" s="22" t="s">
        <v>165</v>
      </c>
      <c r="N29" s="17">
        <v>15082501442</v>
      </c>
      <c r="O29" s="17" t="str">
        <f t="shared" si="1"/>
        <v>150****1442</v>
      </c>
      <c r="P29" s="17">
        <v>2000</v>
      </c>
      <c r="Q29" s="18" t="s">
        <v>30</v>
      </c>
      <c r="R29" s="22" t="s">
        <v>31</v>
      </c>
      <c r="S29" s="22"/>
      <c r="T29" s="27"/>
    </row>
    <row r="30" spans="1:20" s="3" customFormat="1" ht="46.5" customHeight="1">
      <c r="A30" s="17">
        <v>26</v>
      </c>
      <c r="B30" s="17" t="s">
        <v>160</v>
      </c>
      <c r="C30" s="17" t="s">
        <v>166</v>
      </c>
      <c r="D30" s="17" t="s">
        <v>34</v>
      </c>
      <c r="E30" s="17">
        <v>26</v>
      </c>
      <c r="F30" s="17" t="s">
        <v>59</v>
      </c>
      <c r="G30" s="17" t="s">
        <v>81</v>
      </c>
      <c r="H30" s="18" t="s">
        <v>167</v>
      </c>
      <c r="I30" s="21" t="str">
        <f t="shared" si="0"/>
        <v>513221****04020611</v>
      </c>
      <c r="J30" s="22" t="s">
        <v>168</v>
      </c>
      <c r="K30" s="31" t="s">
        <v>169</v>
      </c>
      <c r="L30" s="17" t="s">
        <v>28</v>
      </c>
      <c r="M30" s="22" t="s">
        <v>170</v>
      </c>
      <c r="N30" s="17">
        <v>15984702498</v>
      </c>
      <c r="O30" s="17" t="str">
        <f t="shared" si="1"/>
        <v>159****2498</v>
      </c>
      <c r="P30" s="17">
        <v>2500</v>
      </c>
      <c r="Q30" s="18" t="s">
        <v>74</v>
      </c>
      <c r="R30" s="22" t="s">
        <v>31</v>
      </c>
      <c r="S30" s="22"/>
      <c r="T30" s="27"/>
    </row>
    <row r="31" spans="1:20" s="3" customFormat="1" ht="46.5" customHeight="1">
      <c r="A31" s="17">
        <v>27</v>
      </c>
      <c r="B31" s="17" t="s">
        <v>171</v>
      </c>
      <c r="C31" s="17" t="s">
        <v>172</v>
      </c>
      <c r="D31" s="17" t="s">
        <v>34</v>
      </c>
      <c r="E31" s="17">
        <v>22</v>
      </c>
      <c r="F31" s="17" t="s">
        <v>76</v>
      </c>
      <c r="G31" s="17" t="s">
        <v>24</v>
      </c>
      <c r="H31" s="18" t="s">
        <v>173</v>
      </c>
      <c r="I31" s="21" t="str">
        <f t="shared" si="0"/>
        <v>513221****03230018</v>
      </c>
      <c r="J31" s="22" t="s">
        <v>174</v>
      </c>
      <c r="K31" s="31" t="s">
        <v>175</v>
      </c>
      <c r="L31" s="17" t="s">
        <v>51</v>
      </c>
      <c r="M31" s="22" t="s">
        <v>176</v>
      </c>
      <c r="N31" s="17">
        <v>15984721132</v>
      </c>
      <c r="O31" s="17" t="str">
        <f t="shared" si="1"/>
        <v>159****1132</v>
      </c>
      <c r="P31" s="17">
        <v>2000</v>
      </c>
      <c r="Q31" s="18" t="s">
        <v>30</v>
      </c>
      <c r="R31" s="22" t="s">
        <v>177</v>
      </c>
      <c r="S31" s="22"/>
      <c r="T31" s="27"/>
    </row>
    <row r="32" spans="1:20" s="3" customFormat="1" ht="46.5" customHeight="1">
      <c r="A32" s="17">
        <v>28</v>
      </c>
      <c r="B32" s="17" t="s">
        <v>171</v>
      </c>
      <c r="C32" s="17" t="s">
        <v>178</v>
      </c>
      <c r="D32" s="17" t="s">
        <v>22</v>
      </c>
      <c r="E32" s="17">
        <v>22</v>
      </c>
      <c r="F32" s="17" t="s">
        <v>59</v>
      </c>
      <c r="G32" s="17" t="s">
        <v>24</v>
      </c>
      <c r="H32" s="18" t="s">
        <v>179</v>
      </c>
      <c r="I32" s="21" t="str">
        <f t="shared" si="0"/>
        <v>513221****04231426</v>
      </c>
      <c r="J32" s="22" t="s">
        <v>180</v>
      </c>
      <c r="K32" s="31" t="s">
        <v>181</v>
      </c>
      <c r="L32" s="17" t="s">
        <v>51</v>
      </c>
      <c r="M32" s="22" t="s">
        <v>182</v>
      </c>
      <c r="N32" s="17">
        <v>13980019704</v>
      </c>
      <c r="O32" s="17" t="str">
        <f t="shared" si="1"/>
        <v>139****9704</v>
      </c>
      <c r="P32" s="17">
        <v>1500</v>
      </c>
      <c r="Q32" s="18" t="s">
        <v>135</v>
      </c>
      <c r="R32" s="22" t="s">
        <v>31</v>
      </c>
      <c r="S32" s="22"/>
      <c r="T32" s="27"/>
    </row>
    <row r="33" spans="1:20" s="3" customFormat="1" ht="46.5" customHeight="1">
      <c r="A33" s="17">
        <v>29</v>
      </c>
      <c r="B33" s="17" t="s">
        <v>171</v>
      </c>
      <c r="C33" s="17" t="s">
        <v>183</v>
      </c>
      <c r="D33" s="17" t="s">
        <v>34</v>
      </c>
      <c r="E33" s="17">
        <v>19</v>
      </c>
      <c r="F33" s="17" t="s">
        <v>59</v>
      </c>
      <c r="G33" s="17" t="s">
        <v>24</v>
      </c>
      <c r="H33" s="18" t="s">
        <v>184</v>
      </c>
      <c r="I33" s="21" t="str">
        <f t="shared" si="0"/>
        <v>513221****07241413</v>
      </c>
      <c r="J33" s="22" t="s">
        <v>185</v>
      </c>
      <c r="K33" s="31" t="s">
        <v>186</v>
      </c>
      <c r="L33" s="17" t="s">
        <v>28</v>
      </c>
      <c r="M33" s="22" t="s">
        <v>187</v>
      </c>
      <c r="N33" s="17">
        <v>15282090956</v>
      </c>
      <c r="O33" s="17" t="str">
        <f t="shared" si="1"/>
        <v>152****0956</v>
      </c>
      <c r="P33" s="17">
        <v>2000</v>
      </c>
      <c r="Q33" s="18" t="s">
        <v>30</v>
      </c>
      <c r="R33" s="22" t="s">
        <v>31</v>
      </c>
      <c r="S33" s="22"/>
      <c r="T33" s="27"/>
    </row>
    <row r="34" spans="1:20" s="3" customFormat="1" ht="46.5" customHeight="1">
      <c r="A34" s="17">
        <v>30</v>
      </c>
      <c r="B34" s="17" t="s">
        <v>188</v>
      </c>
      <c r="C34" s="17" t="s">
        <v>189</v>
      </c>
      <c r="D34" s="17" t="s">
        <v>34</v>
      </c>
      <c r="E34" s="17">
        <v>22</v>
      </c>
      <c r="F34" s="17" t="s">
        <v>59</v>
      </c>
      <c r="G34" s="17" t="s">
        <v>24</v>
      </c>
      <c r="H34" s="18" t="s">
        <v>190</v>
      </c>
      <c r="I34" s="21" t="str">
        <f t="shared" si="0"/>
        <v>513221****10081436</v>
      </c>
      <c r="J34" s="22" t="s">
        <v>180</v>
      </c>
      <c r="K34" s="31" t="s">
        <v>191</v>
      </c>
      <c r="L34" s="17" t="s">
        <v>28</v>
      </c>
      <c r="M34" s="22" t="s">
        <v>192</v>
      </c>
      <c r="N34" s="17">
        <v>15183721206</v>
      </c>
      <c r="O34" s="17" t="str">
        <f t="shared" si="1"/>
        <v>151****1206</v>
      </c>
      <c r="P34" s="17">
        <v>2000</v>
      </c>
      <c r="Q34" s="18">
        <v>2000</v>
      </c>
      <c r="R34" s="22" t="s">
        <v>31</v>
      </c>
      <c r="S34" s="22"/>
      <c r="T34" s="27"/>
    </row>
    <row r="35" spans="1:20" s="3" customFormat="1" ht="46.5" customHeight="1">
      <c r="A35" s="17">
        <v>31</v>
      </c>
      <c r="B35" s="17" t="s">
        <v>188</v>
      </c>
      <c r="C35" s="17" t="s">
        <v>193</v>
      </c>
      <c r="D35" s="17" t="s">
        <v>22</v>
      </c>
      <c r="E35" s="17">
        <v>42</v>
      </c>
      <c r="F35" s="17" t="s">
        <v>40</v>
      </c>
      <c r="G35" s="17" t="s">
        <v>24</v>
      </c>
      <c r="H35" s="18" t="s">
        <v>194</v>
      </c>
      <c r="I35" s="21" t="str">
        <f t="shared" si="0"/>
        <v>513221****04080067</v>
      </c>
      <c r="J35" s="22" t="s">
        <v>132</v>
      </c>
      <c r="K35" s="31" t="s">
        <v>195</v>
      </c>
      <c r="L35" s="17" t="s">
        <v>44</v>
      </c>
      <c r="M35" s="22" t="s">
        <v>196</v>
      </c>
      <c r="N35" s="17">
        <v>17336821015</v>
      </c>
      <c r="O35" s="17" t="str">
        <f t="shared" si="1"/>
        <v>173****1015</v>
      </c>
      <c r="P35" s="17">
        <v>2000</v>
      </c>
      <c r="Q35" s="18">
        <v>2000</v>
      </c>
      <c r="R35" s="22" t="s">
        <v>31</v>
      </c>
      <c r="S35" s="22"/>
      <c r="T35" s="27"/>
    </row>
    <row r="36" spans="1:20" s="3" customFormat="1" ht="46.5" customHeight="1">
      <c r="A36" s="17">
        <v>32</v>
      </c>
      <c r="B36" s="17" t="s">
        <v>188</v>
      </c>
      <c r="C36" s="17" t="s">
        <v>197</v>
      </c>
      <c r="D36" s="17" t="s">
        <v>22</v>
      </c>
      <c r="E36" s="17">
        <v>40</v>
      </c>
      <c r="F36" s="17" t="s">
        <v>40</v>
      </c>
      <c r="G36" s="17" t="s">
        <v>24</v>
      </c>
      <c r="H36" s="18" t="s">
        <v>198</v>
      </c>
      <c r="I36" s="21" t="str">
        <f t="shared" si="0"/>
        <v>513221****10240027</v>
      </c>
      <c r="J36" s="22" t="s">
        <v>132</v>
      </c>
      <c r="K36" s="31" t="s">
        <v>199</v>
      </c>
      <c r="L36" s="17" t="s">
        <v>44</v>
      </c>
      <c r="M36" s="22" t="s">
        <v>200</v>
      </c>
      <c r="N36" s="17">
        <v>15884091475</v>
      </c>
      <c r="O36" s="17" t="str">
        <f t="shared" si="1"/>
        <v>158****1475</v>
      </c>
      <c r="P36" s="17">
        <v>2000</v>
      </c>
      <c r="Q36" s="18">
        <v>2000</v>
      </c>
      <c r="R36" s="22" t="s">
        <v>31</v>
      </c>
      <c r="S36" s="22"/>
      <c r="T36" s="27"/>
    </row>
    <row r="37" spans="1:20" s="3" customFormat="1" ht="46.5" customHeight="1">
      <c r="A37" s="17">
        <v>33</v>
      </c>
      <c r="B37" s="17" t="s">
        <v>188</v>
      </c>
      <c r="C37" s="17" t="s">
        <v>201</v>
      </c>
      <c r="D37" s="17" t="s">
        <v>22</v>
      </c>
      <c r="E37" s="17">
        <v>27</v>
      </c>
      <c r="F37" s="17" t="s">
        <v>59</v>
      </c>
      <c r="G37" s="17" t="s">
        <v>24</v>
      </c>
      <c r="H37" s="18" t="s">
        <v>202</v>
      </c>
      <c r="I37" s="21" t="str">
        <f t="shared" si="0"/>
        <v>513221****02121422</v>
      </c>
      <c r="J37" s="22" t="s">
        <v>203</v>
      </c>
      <c r="K37" s="31" t="s">
        <v>204</v>
      </c>
      <c r="L37" s="17" t="s">
        <v>28</v>
      </c>
      <c r="M37" s="22" t="s">
        <v>205</v>
      </c>
      <c r="N37" s="17">
        <v>18784351992</v>
      </c>
      <c r="O37" s="17" t="str">
        <f t="shared" si="1"/>
        <v>187****1992</v>
      </c>
      <c r="P37" s="17">
        <v>2000</v>
      </c>
      <c r="Q37" s="18">
        <v>2000</v>
      </c>
      <c r="R37" s="22" t="s">
        <v>31</v>
      </c>
      <c r="S37" s="22"/>
      <c r="T37" s="27"/>
    </row>
    <row r="38" spans="1:20" s="3" customFormat="1" ht="46.5" customHeight="1">
      <c r="A38" s="17">
        <v>34</v>
      </c>
      <c r="B38" s="17" t="s">
        <v>188</v>
      </c>
      <c r="C38" s="17" t="s">
        <v>206</v>
      </c>
      <c r="D38" s="17" t="s">
        <v>22</v>
      </c>
      <c r="E38" s="17">
        <v>23</v>
      </c>
      <c r="F38" s="17" t="s">
        <v>23</v>
      </c>
      <c r="G38" s="17" t="s">
        <v>24</v>
      </c>
      <c r="H38" s="18" t="s">
        <v>207</v>
      </c>
      <c r="I38" s="21" t="str">
        <f aca="true" t="shared" si="2" ref="I38:I59">REPLACE(H38,7,4,"****")</f>
        <v>513221****10160623</v>
      </c>
      <c r="J38" s="22" t="s">
        <v>208</v>
      </c>
      <c r="K38" s="31" t="s">
        <v>209</v>
      </c>
      <c r="L38" s="17" t="s">
        <v>28</v>
      </c>
      <c r="M38" s="22" t="s">
        <v>210</v>
      </c>
      <c r="N38" s="17">
        <v>15881935705</v>
      </c>
      <c r="O38" s="17" t="str">
        <f aca="true" t="shared" si="3" ref="O38:O59">REPLACE(N38,4,4,"****")</f>
        <v>158****5705</v>
      </c>
      <c r="P38" s="17">
        <v>2000</v>
      </c>
      <c r="Q38" s="18" t="s">
        <v>30</v>
      </c>
      <c r="R38" s="22" t="s">
        <v>31</v>
      </c>
      <c r="S38" s="22"/>
      <c r="T38" s="27"/>
    </row>
    <row r="39" spans="1:20" s="3" customFormat="1" ht="46.5" customHeight="1">
      <c r="A39" s="17">
        <v>35</v>
      </c>
      <c r="B39" s="17" t="s">
        <v>211</v>
      </c>
      <c r="C39" s="17" t="s">
        <v>212</v>
      </c>
      <c r="D39" s="17" t="s">
        <v>34</v>
      </c>
      <c r="E39" s="17">
        <v>38</v>
      </c>
      <c r="F39" s="17" t="s">
        <v>40</v>
      </c>
      <c r="G39" s="17" t="s">
        <v>141</v>
      </c>
      <c r="H39" s="18" t="s">
        <v>213</v>
      </c>
      <c r="I39" s="21" t="str">
        <f t="shared" si="2"/>
        <v>513221****08020230</v>
      </c>
      <c r="J39" s="22" t="s">
        <v>214</v>
      </c>
      <c r="K39" s="18" t="s">
        <v>215</v>
      </c>
      <c r="L39" s="17" t="s">
        <v>28</v>
      </c>
      <c r="M39" s="22" t="s">
        <v>216</v>
      </c>
      <c r="N39" s="17">
        <v>13990409629</v>
      </c>
      <c r="O39" s="17" t="str">
        <f t="shared" si="3"/>
        <v>139****9629</v>
      </c>
      <c r="P39" s="17">
        <v>3000</v>
      </c>
      <c r="Q39" s="18">
        <v>3000</v>
      </c>
      <c r="R39" s="22" t="s">
        <v>31</v>
      </c>
      <c r="S39" s="22" t="s">
        <v>217</v>
      </c>
      <c r="T39" s="27"/>
    </row>
    <row r="40" spans="1:20" s="3" customFormat="1" ht="46.5" customHeight="1">
      <c r="A40" s="17">
        <v>36</v>
      </c>
      <c r="B40" s="17" t="s">
        <v>211</v>
      </c>
      <c r="C40" s="17" t="s">
        <v>218</v>
      </c>
      <c r="D40" s="17" t="s">
        <v>34</v>
      </c>
      <c r="E40" s="17">
        <v>29</v>
      </c>
      <c r="F40" s="17" t="s">
        <v>59</v>
      </c>
      <c r="G40" s="17" t="s">
        <v>141</v>
      </c>
      <c r="H40" s="18" t="s">
        <v>219</v>
      </c>
      <c r="I40" s="21" t="str">
        <f t="shared" si="2"/>
        <v>513221****05210319</v>
      </c>
      <c r="J40" s="22" t="s">
        <v>220</v>
      </c>
      <c r="K40" s="18" t="s">
        <v>221</v>
      </c>
      <c r="L40" s="17" t="s">
        <v>28</v>
      </c>
      <c r="M40" s="22" t="s">
        <v>222</v>
      </c>
      <c r="N40" s="17">
        <v>18283732454</v>
      </c>
      <c r="O40" s="17" t="str">
        <f t="shared" si="3"/>
        <v>182****2454</v>
      </c>
      <c r="P40" s="17">
        <v>3000</v>
      </c>
      <c r="Q40" s="18">
        <v>3000</v>
      </c>
      <c r="R40" s="22" t="s">
        <v>31</v>
      </c>
      <c r="S40" s="22" t="s">
        <v>217</v>
      </c>
      <c r="T40" s="27"/>
    </row>
    <row r="41" spans="1:20" s="3" customFormat="1" ht="46.5" customHeight="1">
      <c r="A41" s="17">
        <v>37</v>
      </c>
      <c r="B41" s="17" t="s">
        <v>188</v>
      </c>
      <c r="C41" s="17" t="s">
        <v>223</v>
      </c>
      <c r="D41" s="17" t="s">
        <v>34</v>
      </c>
      <c r="E41" s="17">
        <f aca="true" t="shared" si="4" ref="E41:E43">2020-MID(H41,7,4)</f>
        <v>48</v>
      </c>
      <c r="F41" s="17" t="s">
        <v>59</v>
      </c>
      <c r="G41" s="17" t="s">
        <v>24</v>
      </c>
      <c r="H41" s="18" t="s">
        <v>224</v>
      </c>
      <c r="I41" s="21" t="str">
        <f t="shared" si="2"/>
        <v>513221****03250411</v>
      </c>
      <c r="J41" s="22" t="s">
        <v>225</v>
      </c>
      <c r="K41" s="31" t="s">
        <v>226</v>
      </c>
      <c r="L41" s="17" t="s">
        <v>28</v>
      </c>
      <c r="M41" s="22" t="s">
        <v>227</v>
      </c>
      <c r="N41" s="17">
        <v>13540991386</v>
      </c>
      <c r="O41" s="17" t="str">
        <f t="shared" si="3"/>
        <v>135****1386</v>
      </c>
      <c r="P41" s="17">
        <v>2000</v>
      </c>
      <c r="Q41" s="18" t="s">
        <v>30</v>
      </c>
      <c r="R41" s="22" t="s">
        <v>31</v>
      </c>
      <c r="S41" s="22"/>
      <c r="T41" s="27"/>
    </row>
    <row r="42" spans="1:20" s="3" customFormat="1" ht="46.5" customHeight="1">
      <c r="A42" s="17">
        <v>38</v>
      </c>
      <c r="B42" s="17" t="s">
        <v>188</v>
      </c>
      <c r="C42" s="17" t="s">
        <v>228</v>
      </c>
      <c r="D42" s="17" t="s">
        <v>22</v>
      </c>
      <c r="E42" s="17">
        <f t="shared" si="4"/>
        <v>26</v>
      </c>
      <c r="F42" s="17" t="s">
        <v>23</v>
      </c>
      <c r="G42" s="17" t="s">
        <v>24</v>
      </c>
      <c r="H42" s="18" t="s">
        <v>229</v>
      </c>
      <c r="I42" s="21" t="str">
        <f t="shared" si="2"/>
        <v>513221****07290422</v>
      </c>
      <c r="J42" s="22" t="s">
        <v>230</v>
      </c>
      <c r="K42" s="18" t="s">
        <v>231</v>
      </c>
      <c r="L42" s="17" t="s">
        <v>28</v>
      </c>
      <c r="M42" s="22" t="s">
        <v>232</v>
      </c>
      <c r="N42" s="17">
        <v>18783794159</v>
      </c>
      <c r="O42" s="17" t="str">
        <f t="shared" si="3"/>
        <v>187****4159</v>
      </c>
      <c r="P42" s="17">
        <v>2000</v>
      </c>
      <c r="Q42" s="18" t="s">
        <v>30</v>
      </c>
      <c r="R42" s="22" t="s">
        <v>31</v>
      </c>
      <c r="S42" s="22"/>
      <c r="T42" s="27"/>
    </row>
    <row r="43" spans="1:20" s="3" customFormat="1" ht="46.5" customHeight="1">
      <c r="A43" s="17">
        <v>39</v>
      </c>
      <c r="B43" s="17" t="s">
        <v>188</v>
      </c>
      <c r="C43" s="17" t="s">
        <v>233</v>
      </c>
      <c r="D43" s="17" t="s">
        <v>34</v>
      </c>
      <c r="E43" s="17">
        <f t="shared" si="4"/>
        <v>28</v>
      </c>
      <c r="F43" s="17" t="s">
        <v>76</v>
      </c>
      <c r="G43" s="17" t="s">
        <v>24</v>
      </c>
      <c r="H43" s="18" t="s">
        <v>234</v>
      </c>
      <c r="I43" s="21" t="str">
        <f t="shared" si="2"/>
        <v>513221****02020533</v>
      </c>
      <c r="J43" s="22" t="s">
        <v>235</v>
      </c>
      <c r="K43" s="31" t="s">
        <v>236</v>
      </c>
      <c r="L43" s="17" t="s">
        <v>28</v>
      </c>
      <c r="M43" s="22" t="s">
        <v>237</v>
      </c>
      <c r="N43" s="17">
        <v>15283706571</v>
      </c>
      <c r="O43" s="17" t="str">
        <f t="shared" si="3"/>
        <v>152****6571</v>
      </c>
      <c r="P43" s="17">
        <v>2000</v>
      </c>
      <c r="Q43" s="18" t="s">
        <v>30</v>
      </c>
      <c r="R43" s="22" t="s">
        <v>31</v>
      </c>
      <c r="S43" s="22"/>
      <c r="T43" s="27"/>
    </row>
    <row r="44" spans="1:20" s="3" customFormat="1" ht="46.5" customHeight="1">
      <c r="A44" s="17">
        <v>40</v>
      </c>
      <c r="B44" s="17" t="s">
        <v>32</v>
      </c>
      <c r="C44" s="17" t="s">
        <v>238</v>
      </c>
      <c r="D44" s="17" t="s">
        <v>34</v>
      </c>
      <c r="E44" s="17">
        <v>25</v>
      </c>
      <c r="F44" s="17" t="s">
        <v>59</v>
      </c>
      <c r="G44" s="17" t="s">
        <v>141</v>
      </c>
      <c r="H44" s="18" t="s">
        <v>239</v>
      </c>
      <c r="I44" s="21" t="str">
        <f t="shared" si="2"/>
        <v>513221****12040310</v>
      </c>
      <c r="J44" s="22" t="s">
        <v>240</v>
      </c>
      <c r="K44" s="31" t="s">
        <v>241</v>
      </c>
      <c r="L44" s="17" t="s">
        <v>28</v>
      </c>
      <c r="M44" s="22" t="s">
        <v>242</v>
      </c>
      <c r="N44" s="17">
        <v>15108354053</v>
      </c>
      <c r="O44" s="17" t="str">
        <f t="shared" si="3"/>
        <v>151****4053</v>
      </c>
      <c r="P44" s="17">
        <v>2000</v>
      </c>
      <c r="Q44" s="18" t="s">
        <v>30</v>
      </c>
      <c r="R44" s="22" t="s">
        <v>31</v>
      </c>
      <c r="S44" s="22"/>
      <c r="T44" s="27"/>
    </row>
    <row r="45" spans="1:20" s="3" customFormat="1" ht="46.5" customHeight="1">
      <c r="A45" s="17">
        <v>41</v>
      </c>
      <c r="B45" s="17" t="s">
        <v>32</v>
      </c>
      <c r="C45" s="17" t="s">
        <v>243</v>
      </c>
      <c r="D45" s="17" t="s">
        <v>34</v>
      </c>
      <c r="E45" s="17">
        <v>31</v>
      </c>
      <c r="F45" s="17" t="s">
        <v>59</v>
      </c>
      <c r="G45" s="17" t="s">
        <v>141</v>
      </c>
      <c r="H45" s="18" t="s">
        <v>244</v>
      </c>
      <c r="I45" s="21" t="str">
        <f t="shared" si="2"/>
        <v>513221****08090213</v>
      </c>
      <c r="J45" s="22" t="s">
        <v>245</v>
      </c>
      <c r="K45" s="31" t="s">
        <v>246</v>
      </c>
      <c r="L45" s="17" t="s">
        <v>28</v>
      </c>
      <c r="M45" s="22" t="s">
        <v>247</v>
      </c>
      <c r="N45" s="17">
        <v>15983704500</v>
      </c>
      <c r="O45" s="17" t="str">
        <f t="shared" si="3"/>
        <v>159****4500</v>
      </c>
      <c r="P45" s="17">
        <v>2000</v>
      </c>
      <c r="Q45" s="18" t="s">
        <v>30</v>
      </c>
      <c r="R45" s="22" t="s">
        <v>31</v>
      </c>
      <c r="S45" s="22"/>
      <c r="T45" s="27"/>
    </row>
    <row r="46" spans="1:20" s="3" customFormat="1" ht="46.5" customHeight="1">
      <c r="A46" s="17">
        <v>42</v>
      </c>
      <c r="B46" s="17" t="s">
        <v>32</v>
      </c>
      <c r="C46" s="17" t="s">
        <v>248</v>
      </c>
      <c r="D46" s="17" t="s">
        <v>34</v>
      </c>
      <c r="E46" s="17">
        <v>30</v>
      </c>
      <c r="F46" s="17" t="s">
        <v>59</v>
      </c>
      <c r="G46" s="17" t="s">
        <v>81</v>
      </c>
      <c r="H46" s="18" t="s">
        <v>249</v>
      </c>
      <c r="I46" s="21" t="str">
        <f t="shared" si="2"/>
        <v>513221****08240639</v>
      </c>
      <c r="J46" s="22" t="s">
        <v>168</v>
      </c>
      <c r="K46" s="31" t="s">
        <v>250</v>
      </c>
      <c r="L46" s="17" t="s">
        <v>28</v>
      </c>
      <c r="M46" s="22" t="s">
        <v>251</v>
      </c>
      <c r="N46" s="17">
        <v>18909040908</v>
      </c>
      <c r="O46" s="17" t="str">
        <f t="shared" si="3"/>
        <v>189****0908</v>
      </c>
      <c r="P46" s="17">
        <v>3000</v>
      </c>
      <c r="Q46" s="18" t="s">
        <v>96</v>
      </c>
      <c r="R46" s="22" t="s">
        <v>31</v>
      </c>
      <c r="S46" s="22"/>
      <c r="T46" s="27"/>
    </row>
    <row r="47" spans="1:20" s="3" customFormat="1" ht="46.5" customHeight="1">
      <c r="A47" s="17">
        <v>43</v>
      </c>
      <c r="B47" s="17" t="s">
        <v>32</v>
      </c>
      <c r="C47" s="17" t="s">
        <v>252</v>
      </c>
      <c r="D47" s="17" t="s">
        <v>34</v>
      </c>
      <c r="E47" s="17">
        <v>29</v>
      </c>
      <c r="F47" s="17" t="s">
        <v>76</v>
      </c>
      <c r="G47" s="17" t="s">
        <v>141</v>
      </c>
      <c r="H47" s="18" t="s">
        <v>253</v>
      </c>
      <c r="I47" s="21" t="str">
        <f t="shared" si="2"/>
        <v>513221****08250711</v>
      </c>
      <c r="J47" s="22" t="s">
        <v>83</v>
      </c>
      <c r="K47" s="31" t="s">
        <v>254</v>
      </c>
      <c r="L47" s="17" t="s">
        <v>28</v>
      </c>
      <c r="M47" s="22" t="s">
        <v>255</v>
      </c>
      <c r="N47" s="17">
        <v>18784366149</v>
      </c>
      <c r="O47" s="17" t="str">
        <f t="shared" si="3"/>
        <v>187****6149</v>
      </c>
      <c r="P47" s="17">
        <v>3000</v>
      </c>
      <c r="Q47" s="18" t="s">
        <v>96</v>
      </c>
      <c r="R47" s="22" t="s">
        <v>31</v>
      </c>
      <c r="S47" s="22"/>
      <c r="T47" s="27"/>
    </row>
    <row r="48" spans="1:20" s="3" customFormat="1" ht="46.5" customHeight="1">
      <c r="A48" s="17">
        <v>44</v>
      </c>
      <c r="B48" s="17" t="s">
        <v>32</v>
      </c>
      <c r="C48" s="17" t="s">
        <v>256</v>
      </c>
      <c r="D48" s="17" t="s">
        <v>34</v>
      </c>
      <c r="E48" s="17">
        <v>32</v>
      </c>
      <c r="F48" s="17" t="s">
        <v>59</v>
      </c>
      <c r="G48" s="17" t="s">
        <v>24</v>
      </c>
      <c r="H48" s="18" t="s">
        <v>257</v>
      </c>
      <c r="I48" s="21" t="str">
        <f t="shared" si="2"/>
        <v>513221****02250610</v>
      </c>
      <c r="J48" s="22" t="s">
        <v>168</v>
      </c>
      <c r="K48" s="31" t="s">
        <v>258</v>
      </c>
      <c r="L48" s="17" t="s">
        <v>28</v>
      </c>
      <c r="M48" s="22" t="s">
        <v>255</v>
      </c>
      <c r="N48" s="17">
        <v>13568799959</v>
      </c>
      <c r="O48" s="17" t="str">
        <f t="shared" si="3"/>
        <v>135****9959</v>
      </c>
      <c r="P48" s="17">
        <v>3000</v>
      </c>
      <c r="Q48" s="18" t="s">
        <v>96</v>
      </c>
      <c r="R48" s="22" t="s">
        <v>31</v>
      </c>
      <c r="S48" s="22"/>
      <c r="T48" s="27"/>
    </row>
    <row r="49" spans="1:20" s="3" customFormat="1" ht="46.5" customHeight="1">
      <c r="A49" s="17">
        <v>45</v>
      </c>
      <c r="B49" s="17" t="s">
        <v>32</v>
      </c>
      <c r="C49" s="17" t="s">
        <v>259</v>
      </c>
      <c r="D49" s="17" t="s">
        <v>22</v>
      </c>
      <c r="E49" s="17">
        <v>23</v>
      </c>
      <c r="F49" s="17" t="s">
        <v>23</v>
      </c>
      <c r="G49" s="17" t="s">
        <v>81</v>
      </c>
      <c r="H49" s="18" t="s">
        <v>260</v>
      </c>
      <c r="I49" s="21" t="str">
        <f t="shared" si="2"/>
        <v>513221****0107072x</v>
      </c>
      <c r="J49" s="22" t="s">
        <v>261</v>
      </c>
      <c r="K49" s="31" t="s">
        <v>262</v>
      </c>
      <c r="L49" s="17" t="s">
        <v>28</v>
      </c>
      <c r="M49" s="22" t="s">
        <v>263</v>
      </c>
      <c r="N49" s="17">
        <v>18783746531</v>
      </c>
      <c r="O49" s="17" t="str">
        <f t="shared" si="3"/>
        <v>187****6531</v>
      </c>
      <c r="P49" s="17">
        <v>2000</v>
      </c>
      <c r="Q49" s="18" t="s">
        <v>30</v>
      </c>
      <c r="R49" s="22" t="s">
        <v>31</v>
      </c>
      <c r="S49" s="22"/>
      <c r="T49" s="27"/>
    </row>
    <row r="50" spans="1:20" s="3" customFormat="1" ht="46.5" customHeight="1">
      <c r="A50" s="17">
        <v>46</v>
      </c>
      <c r="B50" s="17" t="s">
        <v>32</v>
      </c>
      <c r="C50" s="17" t="s">
        <v>264</v>
      </c>
      <c r="D50" s="17" t="s">
        <v>34</v>
      </c>
      <c r="E50" s="17">
        <v>31</v>
      </c>
      <c r="F50" s="17" t="s">
        <v>59</v>
      </c>
      <c r="G50" s="17" t="s">
        <v>24</v>
      </c>
      <c r="H50" s="18" t="s">
        <v>265</v>
      </c>
      <c r="I50" s="21" t="str">
        <f t="shared" si="2"/>
        <v>513221****01200811</v>
      </c>
      <c r="J50" s="22" t="s">
        <v>266</v>
      </c>
      <c r="K50" s="18" t="s">
        <v>267</v>
      </c>
      <c r="L50" s="17" t="s">
        <v>28</v>
      </c>
      <c r="M50" s="22" t="s">
        <v>268</v>
      </c>
      <c r="N50" s="17">
        <v>18090231597</v>
      </c>
      <c r="O50" s="17" t="str">
        <f t="shared" si="3"/>
        <v>180****1597</v>
      </c>
      <c r="P50" s="17">
        <v>3000</v>
      </c>
      <c r="Q50" s="18">
        <v>3000</v>
      </c>
      <c r="R50" s="22" t="s">
        <v>31</v>
      </c>
      <c r="S50" s="22"/>
      <c r="T50" s="27"/>
    </row>
    <row r="51" spans="1:20" s="3" customFormat="1" ht="46.5" customHeight="1">
      <c r="A51" s="17">
        <v>47</v>
      </c>
      <c r="B51" s="17" t="s">
        <v>32</v>
      </c>
      <c r="C51" s="17" t="s">
        <v>269</v>
      </c>
      <c r="D51" s="17" t="s">
        <v>34</v>
      </c>
      <c r="E51" s="17">
        <f>2020-MID(H51,7,4)</f>
        <v>21</v>
      </c>
      <c r="F51" s="17" t="s">
        <v>47</v>
      </c>
      <c r="G51" s="17" t="s">
        <v>24</v>
      </c>
      <c r="H51" s="18" t="s">
        <v>270</v>
      </c>
      <c r="I51" s="21" t="str">
        <f t="shared" si="2"/>
        <v>513221****04070519</v>
      </c>
      <c r="J51" s="22" t="s">
        <v>235</v>
      </c>
      <c r="K51" s="31" t="s">
        <v>271</v>
      </c>
      <c r="L51" s="17" t="s">
        <v>51</v>
      </c>
      <c r="M51" s="22" t="s">
        <v>272</v>
      </c>
      <c r="N51" s="17">
        <v>18683743335</v>
      </c>
      <c r="O51" s="17" t="str">
        <f t="shared" si="3"/>
        <v>186****3335</v>
      </c>
      <c r="P51" s="17">
        <v>2500</v>
      </c>
      <c r="Q51" s="18" t="s">
        <v>74</v>
      </c>
      <c r="R51" s="22" t="s">
        <v>31</v>
      </c>
      <c r="S51" s="22"/>
      <c r="T51" s="27"/>
    </row>
    <row r="52" spans="1:20" s="3" customFormat="1" ht="46.5" customHeight="1">
      <c r="A52" s="17">
        <v>48</v>
      </c>
      <c r="B52" s="17" t="s">
        <v>32</v>
      </c>
      <c r="C52" s="17" t="s">
        <v>273</v>
      </c>
      <c r="D52" s="17" t="s">
        <v>34</v>
      </c>
      <c r="E52" s="17">
        <v>25</v>
      </c>
      <c r="F52" s="17" t="s">
        <v>59</v>
      </c>
      <c r="G52" s="17" t="s">
        <v>141</v>
      </c>
      <c r="H52" s="18" t="s">
        <v>274</v>
      </c>
      <c r="I52" s="21" t="str">
        <f t="shared" si="2"/>
        <v>510722****03277122</v>
      </c>
      <c r="J52" s="22" t="s">
        <v>275</v>
      </c>
      <c r="K52" s="18" t="s">
        <v>276</v>
      </c>
      <c r="L52" s="17" t="s">
        <v>28</v>
      </c>
      <c r="M52" s="22" t="s">
        <v>277</v>
      </c>
      <c r="N52" s="17">
        <v>18728225207</v>
      </c>
      <c r="O52" s="17" t="str">
        <f t="shared" si="3"/>
        <v>187****5207</v>
      </c>
      <c r="P52" s="17">
        <v>2000</v>
      </c>
      <c r="Q52" s="18" t="s">
        <v>30</v>
      </c>
      <c r="R52" s="22" t="s">
        <v>31</v>
      </c>
      <c r="S52" s="22"/>
      <c r="T52" s="27"/>
    </row>
    <row r="53" spans="1:20" s="3" customFormat="1" ht="46.5" customHeight="1">
      <c r="A53" s="17">
        <v>49</v>
      </c>
      <c r="B53" s="17" t="s">
        <v>32</v>
      </c>
      <c r="C53" s="17" t="s">
        <v>278</v>
      </c>
      <c r="D53" s="17" t="s">
        <v>34</v>
      </c>
      <c r="E53" s="17">
        <v>32</v>
      </c>
      <c r="F53" s="17" t="s">
        <v>59</v>
      </c>
      <c r="G53" s="17" t="s">
        <v>141</v>
      </c>
      <c r="H53" s="18" t="s">
        <v>279</v>
      </c>
      <c r="I53" s="21" t="str">
        <f t="shared" si="2"/>
        <v>513221****10211355</v>
      </c>
      <c r="J53" s="22" t="s">
        <v>280</v>
      </c>
      <c r="K53" s="18" t="s">
        <v>281</v>
      </c>
      <c r="L53" s="17" t="s">
        <v>28</v>
      </c>
      <c r="M53" s="22" t="s">
        <v>282</v>
      </c>
      <c r="N53" s="17">
        <v>18784361783</v>
      </c>
      <c r="O53" s="17" t="str">
        <f t="shared" si="3"/>
        <v>187****1783</v>
      </c>
      <c r="P53" s="17">
        <v>2000</v>
      </c>
      <c r="Q53" s="18" t="s">
        <v>30</v>
      </c>
      <c r="R53" s="22" t="s">
        <v>31</v>
      </c>
      <c r="S53" s="22"/>
      <c r="T53" s="27"/>
    </row>
    <row r="54" spans="1:20" s="3" customFormat="1" ht="46.5" customHeight="1">
      <c r="A54" s="17">
        <v>50</v>
      </c>
      <c r="B54" s="17" t="s">
        <v>32</v>
      </c>
      <c r="C54" s="17" t="s">
        <v>283</v>
      </c>
      <c r="D54" s="17" t="s">
        <v>22</v>
      </c>
      <c r="E54" s="17">
        <v>38</v>
      </c>
      <c r="F54" s="17" t="s">
        <v>59</v>
      </c>
      <c r="G54" s="17" t="s">
        <v>141</v>
      </c>
      <c r="H54" s="18" t="s">
        <v>284</v>
      </c>
      <c r="I54" s="21" t="str">
        <f t="shared" si="2"/>
        <v>513221****10201347</v>
      </c>
      <c r="J54" s="22" t="s">
        <v>285</v>
      </c>
      <c r="K54" s="18" t="s">
        <v>286</v>
      </c>
      <c r="L54" s="17" t="s">
        <v>28</v>
      </c>
      <c r="M54" s="22" t="s">
        <v>282</v>
      </c>
      <c r="N54" s="17">
        <v>15351436698</v>
      </c>
      <c r="O54" s="17" t="str">
        <f t="shared" si="3"/>
        <v>153****6698</v>
      </c>
      <c r="P54" s="17">
        <v>2000</v>
      </c>
      <c r="Q54" s="18" t="s">
        <v>30</v>
      </c>
      <c r="R54" s="22" t="s">
        <v>31</v>
      </c>
      <c r="S54" s="22"/>
      <c r="T54" s="27"/>
    </row>
    <row r="55" spans="1:20" s="3" customFormat="1" ht="46.5" customHeight="1">
      <c r="A55" s="17">
        <v>51</v>
      </c>
      <c r="B55" s="17" t="s">
        <v>32</v>
      </c>
      <c r="C55" s="17" t="s">
        <v>287</v>
      </c>
      <c r="D55" s="17" t="s">
        <v>34</v>
      </c>
      <c r="E55" s="17">
        <v>19</v>
      </c>
      <c r="F55" s="17" t="s">
        <v>47</v>
      </c>
      <c r="G55" s="17" t="s">
        <v>81</v>
      </c>
      <c r="H55" s="18" t="s">
        <v>288</v>
      </c>
      <c r="I55" s="21" t="str">
        <f t="shared" si="2"/>
        <v>513221****09181311</v>
      </c>
      <c r="J55" s="22" t="s">
        <v>289</v>
      </c>
      <c r="K55" s="18" t="s">
        <v>290</v>
      </c>
      <c r="L55" s="17" t="s">
        <v>28</v>
      </c>
      <c r="M55" s="22" t="s">
        <v>291</v>
      </c>
      <c r="N55" s="17">
        <v>18990433890</v>
      </c>
      <c r="O55" s="17" t="str">
        <f t="shared" si="3"/>
        <v>189****3890</v>
      </c>
      <c r="P55" s="17">
        <v>2000</v>
      </c>
      <c r="Q55" s="18" t="s">
        <v>30</v>
      </c>
      <c r="R55" s="22" t="s">
        <v>31</v>
      </c>
      <c r="S55" s="22"/>
      <c r="T55" s="27"/>
    </row>
    <row r="56" spans="1:20" s="3" customFormat="1" ht="46.5" customHeight="1">
      <c r="A56" s="17">
        <v>52</v>
      </c>
      <c r="B56" s="17" t="s">
        <v>114</v>
      </c>
      <c r="C56" s="17" t="s">
        <v>292</v>
      </c>
      <c r="D56" s="17" t="s">
        <v>22</v>
      </c>
      <c r="E56" s="17">
        <v>44</v>
      </c>
      <c r="F56" s="17" t="s">
        <v>40</v>
      </c>
      <c r="G56" s="17" t="s">
        <v>81</v>
      </c>
      <c r="H56" s="18" t="s">
        <v>293</v>
      </c>
      <c r="I56" s="21" t="str">
        <f t="shared" si="2"/>
        <v>513221****06220620</v>
      </c>
      <c r="J56" s="22" t="s">
        <v>294</v>
      </c>
      <c r="K56" s="31" t="s">
        <v>295</v>
      </c>
      <c r="L56" s="17" t="s">
        <v>44</v>
      </c>
      <c r="M56" s="22" t="s">
        <v>296</v>
      </c>
      <c r="N56" s="17">
        <v>15884090582</v>
      </c>
      <c r="O56" s="17" t="str">
        <f t="shared" si="3"/>
        <v>158****0582</v>
      </c>
      <c r="P56" s="17">
        <v>2000</v>
      </c>
      <c r="Q56" s="18" t="s">
        <v>30</v>
      </c>
      <c r="R56" s="22" t="s">
        <v>31</v>
      </c>
      <c r="S56" s="22"/>
      <c r="T56" s="27"/>
    </row>
    <row r="57" spans="1:20" s="3" customFormat="1" ht="46.5" customHeight="1">
      <c r="A57" s="17">
        <v>53</v>
      </c>
      <c r="B57" s="17" t="s">
        <v>114</v>
      </c>
      <c r="C57" s="17" t="s">
        <v>297</v>
      </c>
      <c r="D57" s="17" t="s">
        <v>34</v>
      </c>
      <c r="E57" s="17">
        <f aca="true" t="shared" si="5" ref="E57:E59">2020-MID(H57,7,4)</f>
        <v>25</v>
      </c>
      <c r="F57" s="17" t="s">
        <v>59</v>
      </c>
      <c r="G57" s="17" t="s">
        <v>24</v>
      </c>
      <c r="H57" s="18" t="s">
        <v>298</v>
      </c>
      <c r="I57" s="21" t="str">
        <f t="shared" si="2"/>
        <v>513221****10150516</v>
      </c>
      <c r="J57" s="22" t="s">
        <v>299</v>
      </c>
      <c r="K57" s="31" t="s">
        <v>300</v>
      </c>
      <c r="L57" s="17" t="s">
        <v>28</v>
      </c>
      <c r="M57" s="22" t="s">
        <v>301</v>
      </c>
      <c r="N57" s="17">
        <v>19915595913</v>
      </c>
      <c r="O57" s="17" t="str">
        <f t="shared" si="3"/>
        <v>199****5913</v>
      </c>
      <c r="P57" s="17">
        <v>2000</v>
      </c>
      <c r="Q57" s="18" t="s">
        <v>30</v>
      </c>
      <c r="R57" s="22" t="s">
        <v>177</v>
      </c>
      <c r="S57" s="22"/>
      <c r="T57" s="27"/>
    </row>
    <row r="58" spans="1:20" s="3" customFormat="1" ht="46.5" customHeight="1">
      <c r="A58" s="17">
        <v>54</v>
      </c>
      <c r="B58" s="17" t="s">
        <v>114</v>
      </c>
      <c r="C58" s="17" t="s">
        <v>302</v>
      </c>
      <c r="D58" s="17" t="s">
        <v>22</v>
      </c>
      <c r="E58" s="17">
        <f t="shared" si="5"/>
        <v>25</v>
      </c>
      <c r="F58" s="17" t="s">
        <v>23</v>
      </c>
      <c r="G58" s="17" t="s">
        <v>24</v>
      </c>
      <c r="H58" s="18" t="s">
        <v>303</v>
      </c>
      <c r="I58" s="21" t="str">
        <f t="shared" si="2"/>
        <v>513221****01180422</v>
      </c>
      <c r="J58" s="22" t="s">
        <v>304</v>
      </c>
      <c r="K58" s="31" t="s">
        <v>305</v>
      </c>
      <c r="L58" s="17" t="s">
        <v>28</v>
      </c>
      <c r="M58" s="22" t="s">
        <v>306</v>
      </c>
      <c r="N58" s="17">
        <v>18170602950</v>
      </c>
      <c r="O58" s="17" t="str">
        <f t="shared" si="3"/>
        <v>181****2950</v>
      </c>
      <c r="P58" s="17">
        <v>2000</v>
      </c>
      <c r="Q58" s="18" t="s">
        <v>30</v>
      </c>
      <c r="R58" s="22" t="s">
        <v>177</v>
      </c>
      <c r="S58" s="22"/>
      <c r="T58" s="27"/>
    </row>
    <row r="59" spans="1:20" s="3" customFormat="1" ht="46.5" customHeight="1">
      <c r="A59" s="17">
        <v>55</v>
      </c>
      <c r="B59" s="17" t="s">
        <v>114</v>
      </c>
      <c r="C59" s="17" t="s">
        <v>307</v>
      </c>
      <c r="D59" s="17" t="s">
        <v>34</v>
      </c>
      <c r="E59" s="17">
        <f t="shared" si="5"/>
        <v>38</v>
      </c>
      <c r="F59" s="17" t="s">
        <v>59</v>
      </c>
      <c r="G59" s="17" t="s">
        <v>24</v>
      </c>
      <c r="H59" s="18" t="s">
        <v>308</v>
      </c>
      <c r="I59" s="21" t="str">
        <f t="shared" si="2"/>
        <v>513221****12220411</v>
      </c>
      <c r="J59" s="22" t="s">
        <v>225</v>
      </c>
      <c r="K59" s="31" t="s">
        <v>309</v>
      </c>
      <c r="L59" s="17" t="s">
        <v>28</v>
      </c>
      <c r="M59" s="22" t="s">
        <v>310</v>
      </c>
      <c r="N59" s="17">
        <v>15884070221</v>
      </c>
      <c r="O59" s="17" t="str">
        <f t="shared" si="3"/>
        <v>158****0221</v>
      </c>
      <c r="P59" s="17">
        <v>1500</v>
      </c>
      <c r="Q59" s="18" t="s">
        <v>135</v>
      </c>
      <c r="R59" s="22" t="s">
        <v>31</v>
      </c>
      <c r="S59" s="22"/>
      <c r="T59" s="27"/>
    </row>
    <row r="60" spans="1:20" s="3" customFormat="1" ht="46.5" customHeight="1">
      <c r="A60" s="17"/>
      <c r="B60" s="17" t="s">
        <v>311</v>
      </c>
      <c r="C60" s="17"/>
      <c r="D60" s="17"/>
      <c r="E60" s="17"/>
      <c r="F60" s="17"/>
      <c r="G60" s="17"/>
      <c r="H60" s="18"/>
      <c r="I60" s="18"/>
      <c r="J60" s="22"/>
      <c r="K60" s="18"/>
      <c r="L60" s="17"/>
      <c r="M60" s="22"/>
      <c r="N60" s="17"/>
      <c r="O60" s="17"/>
      <c r="P60" s="23">
        <v>120500</v>
      </c>
      <c r="Q60" s="28" t="s">
        <v>312</v>
      </c>
      <c r="R60" s="29"/>
      <c r="S60" s="22"/>
      <c r="T60" s="27"/>
    </row>
    <row r="61" ht="14.25">
      <c r="Q61" s="30"/>
    </row>
  </sheetData>
  <sheetProtection/>
  <mergeCells count="2">
    <mergeCell ref="C2:S2"/>
    <mergeCell ref="A3:S3"/>
  </mergeCells>
  <conditionalFormatting sqref="C5">
    <cfRule type="expression" priority="351" dxfId="0" stopIfTrue="1">
      <formula>AND(COUNTIF($C$1:$C$65536,C5)&gt;1,NOT(ISBLANK(C5)))</formula>
    </cfRule>
    <cfRule type="expression" priority="352" dxfId="0" stopIfTrue="1">
      <formula>AND(COUNTIF($C$5:$C$10,C5)&gt;1,NOT(ISBLANK(C5)))</formula>
    </cfRule>
    <cfRule type="expression" priority="353" dxfId="0" stopIfTrue="1">
      <formula>AND(COUNTIF($C$5:$C$10,C5)&gt;1,NOT(ISBLANK(C5)))</formula>
    </cfRule>
    <cfRule type="expression" priority="354" dxfId="0" stopIfTrue="1">
      <formula>AND(COUNTIF($C$5:$C$10,A1)&gt;1,NOT(ISBLANK(A1)))</formula>
    </cfRule>
  </conditionalFormatting>
  <conditionalFormatting sqref="C6">
    <cfRule type="expression" priority="58" dxfId="0" stopIfTrue="1">
      <formula>AND(COUNTIF($C$1:$C$65536,C6)&gt;1,NOT(ISBLANK(C6)))</formula>
    </cfRule>
    <cfRule type="expression" priority="112" dxfId="0" stopIfTrue="1">
      <formula>AND(COUNTIF($C$5:$C$10,C6)&gt;1,NOT(ISBLANK(C6)))</formula>
    </cfRule>
    <cfRule type="expression" priority="166" dxfId="0" stopIfTrue="1">
      <formula>AND(COUNTIF($C$5:$C$10,C6)&gt;1,NOT(ISBLANK(C6)))</formula>
    </cfRule>
    <cfRule type="expression" priority="220" dxfId="0" stopIfTrue="1">
      <formula>AND(COUNTIF($C$5:$C$10,A1)&gt;1,NOT(ISBLANK(A1)))</formula>
    </cfRule>
  </conditionalFormatting>
  <conditionalFormatting sqref="C7">
    <cfRule type="expression" priority="57" dxfId="0" stopIfTrue="1">
      <formula>AND(COUNTIF($C$1:$C$65536,C7)&gt;1,NOT(ISBLANK(C7)))</formula>
    </cfRule>
    <cfRule type="expression" priority="111" dxfId="0" stopIfTrue="1">
      <formula>AND(COUNTIF($C$5:$C$10,C7)&gt;1,NOT(ISBLANK(C7)))</formula>
    </cfRule>
    <cfRule type="expression" priority="165" dxfId="0" stopIfTrue="1">
      <formula>AND(COUNTIF($C$5:$C$10,C7)&gt;1,NOT(ISBLANK(C7)))</formula>
    </cfRule>
    <cfRule type="expression" priority="219" dxfId="0" stopIfTrue="1">
      <formula>AND(COUNTIF($C$5:$C$10,A1)&gt;1,NOT(ISBLANK(A1)))</formula>
    </cfRule>
  </conditionalFormatting>
  <conditionalFormatting sqref="C8">
    <cfRule type="expression" priority="56" dxfId="0" stopIfTrue="1">
      <formula>AND(COUNTIF($C$1:$C$65536,C8)&gt;1,NOT(ISBLANK(C8)))</formula>
    </cfRule>
    <cfRule type="expression" priority="110" dxfId="0" stopIfTrue="1">
      <formula>AND(COUNTIF($C$5:$C$10,C8)&gt;1,NOT(ISBLANK(C8)))</formula>
    </cfRule>
    <cfRule type="expression" priority="164" dxfId="0" stopIfTrue="1">
      <formula>AND(COUNTIF($C$5:$C$10,C8)&gt;1,NOT(ISBLANK(C8)))</formula>
    </cfRule>
    <cfRule type="expression" priority="218" dxfId="0" stopIfTrue="1">
      <formula>AND(COUNTIF($C$5:$C$10,A1)&gt;1,NOT(ISBLANK(A1)))</formula>
    </cfRule>
  </conditionalFormatting>
  <conditionalFormatting sqref="C9">
    <cfRule type="expression" priority="55" dxfId="0" stopIfTrue="1">
      <formula>AND(COUNTIF($C$1:$C$65536,C9)&gt;1,NOT(ISBLANK(C9)))</formula>
    </cfRule>
    <cfRule type="expression" priority="109" dxfId="0" stopIfTrue="1">
      <formula>AND(COUNTIF($C$5:$C$10,C9)&gt;1,NOT(ISBLANK(C9)))</formula>
    </cfRule>
    <cfRule type="expression" priority="163" dxfId="0" stopIfTrue="1">
      <formula>AND(COUNTIF($C$5:$C$10,C9)&gt;1,NOT(ISBLANK(C9)))</formula>
    </cfRule>
    <cfRule type="expression" priority="217" dxfId="0" stopIfTrue="1">
      <formula>AND(COUNTIF($C$5:$C$10,A1)&gt;1,NOT(ISBLANK(A1)))</formula>
    </cfRule>
  </conditionalFormatting>
  <conditionalFormatting sqref="C10">
    <cfRule type="expression" priority="54" dxfId="0" stopIfTrue="1">
      <formula>AND(COUNTIF($C$1:$C$65536,C10)&gt;1,NOT(ISBLANK(C10)))</formula>
    </cfRule>
    <cfRule type="expression" priority="108" dxfId="0" stopIfTrue="1">
      <formula>AND(COUNTIF($C$5:$C$10,C10)&gt;1,NOT(ISBLANK(C10)))</formula>
    </cfRule>
    <cfRule type="expression" priority="162" dxfId="0" stopIfTrue="1">
      <formula>AND(COUNTIF($C$5:$C$10,C10)&gt;1,NOT(ISBLANK(C10)))</formula>
    </cfRule>
    <cfRule type="expression" priority="216" dxfId="0" stopIfTrue="1">
      <formula>AND(COUNTIF($C$5:$C$10,A1)&gt;1,NOT(ISBLANK(A1)))</formula>
    </cfRule>
  </conditionalFormatting>
  <conditionalFormatting sqref="C11">
    <cfRule type="expression" priority="53" dxfId="0" stopIfTrue="1">
      <formula>AND(COUNTIF($C$1:$C$65536,C11)&gt;1,NOT(ISBLANK(C11)))</formula>
    </cfRule>
    <cfRule type="expression" priority="107" dxfId="0" stopIfTrue="1">
      <formula>AND(COUNTIF($C$5:$C$10,C11)&gt;1,NOT(ISBLANK(C11)))</formula>
    </cfRule>
    <cfRule type="expression" priority="161" dxfId="0" stopIfTrue="1">
      <formula>AND(COUNTIF($C$5:$C$10,C11)&gt;1,NOT(ISBLANK(C11)))</formula>
    </cfRule>
    <cfRule type="expression" priority="215" dxfId="0" stopIfTrue="1">
      <formula>AND(COUNTIF($C$5:$C$10,A1)&gt;1,NOT(ISBLANK(A1)))</formula>
    </cfRule>
  </conditionalFormatting>
  <conditionalFormatting sqref="C12">
    <cfRule type="expression" priority="52" dxfId="0" stopIfTrue="1">
      <formula>AND(COUNTIF($C$1:$C$65536,C12)&gt;1,NOT(ISBLANK(C12)))</formula>
    </cfRule>
    <cfRule type="expression" priority="106" dxfId="0" stopIfTrue="1">
      <formula>AND(COUNTIF($C$5:$C$10,C12)&gt;1,NOT(ISBLANK(C12)))</formula>
    </cfRule>
    <cfRule type="expression" priority="160" dxfId="0" stopIfTrue="1">
      <formula>AND(COUNTIF($C$5:$C$10,C12)&gt;1,NOT(ISBLANK(C12)))</formula>
    </cfRule>
    <cfRule type="expression" priority="214" dxfId="0" stopIfTrue="1">
      <formula>AND(COUNTIF($C$5:$C$10,A1)&gt;1,NOT(ISBLANK(A1)))</formula>
    </cfRule>
  </conditionalFormatting>
  <conditionalFormatting sqref="C13">
    <cfRule type="expression" priority="51" dxfId="0" stopIfTrue="1">
      <formula>AND(COUNTIF($C$1:$C$65536,C13)&gt;1,NOT(ISBLANK(C13)))</formula>
    </cfRule>
    <cfRule type="expression" priority="105" dxfId="0" stopIfTrue="1">
      <formula>AND(COUNTIF($C$5:$C$10,C13)&gt;1,NOT(ISBLANK(C13)))</formula>
    </cfRule>
    <cfRule type="expression" priority="159" dxfId="0" stopIfTrue="1">
      <formula>AND(COUNTIF($C$5:$C$10,C13)&gt;1,NOT(ISBLANK(C13)))</formula>
    </cfRule>
    <cfRule type="expression" priority="213" dxfId="0" stopIfTrue="1">
      <formula>AND(COUNTIF($C$5:$C$10,A1)&gt;1,NOT(ISBLANK(A1)))</formula>
    </cfRule>
  </conditionalFormatting>
  <conditionalFormatting sqref="C14">
    <cfRule type="expression" priority="50" dxfId="0" stopIfTrue="1">
      <formula>AND(COUNTIF($C$1:$C$65536,C14)&gt;1,NOT(ISBLANK(C14)))</formula>
    </cfRule>
    <cfRule type="expression" priority="104" dxfId="0" stopIfTrue="1">
      <formula>AND(COUNTIF($C$5:$C$10,C14)&gt;1,NOT(ISBLANK(C14)))</formula>
    </cfRule>
    <cfRule type="expression" priority="158" dxfId="0" stopIfTrue="1">
      <formula>AND(COUNTIF($C$5:$C$10,C14)&gt;1,NOT(ISBLANK(C14)))</formula>
    </cfRule>
    <cfRule type="expression" priority="212" dxfId="0" stopIfTrue="1">
      <formula>AND(COUNTIF($C$5:$C$10,A1)&gt;1,NOT(ISBLANK(A1)))</formula>
    </cfRule>
  </conditionalFormatting>
  <conditionalFormatting sqref="C15">
    <cfRule type="expression" priority="49" dxfId="0" stopIfTrue="1">
      <formula>AND(COUNTIF($C$1:$C$65536,C15)&gt;1,NOT(ISBLANK(C15)))</formula>
    </cfRule>
    <cfRule type="expression" priority="103" dxfId="0" stopIfTrue="1">
      <formula>AND(COUNTIF($C$5:$C$10,C15)&gt;1,NOT(ISBLANK(C15)))</formula>
    </cfRule>
    <cfRule type="expression" priority="157" dxfId="0" stopIfTrue="1">
      <formula>AND(COUNTIF($C$5:$C$10,C15)&gt;1,NOT(ISBLANK(C15)))</formula>
    </cfRule>
    <cfRule type="expression" priority="211" dxfId="0" stopIfTrue="1">
      <formula>AND(COUNTIF($C$5:$C$10,A1)&gt;1,NOT(ISBLANK(A1)))</formula>
    </cfRule>
  </conditionalFormatting>
  <conditionalFormatting sqref="C16">
    <cfRule type="expression" priority="48" dxfId="0" stopIfTrue="1">
      <formula>AND(COUNTIF($C$1:$C$65536,C16)&gt;1,NOT(ISBLANK(C16)))</formula>
    </cfRule>
    <cfRule type="expression" priority="102" dxfId="0" stopIfTrue="1">
      <formula>AND(COUNTIF($C$5:$C$10,C16)&gt;1,NOT(ISBLANK(C16)))</formula>
    </cfRule>
    <cfRule type="expression" priority="156" dxfId="0" stopIfTrue="1">
      <formula>AND(COUNTIF($C$5:$C$10,C16)&gt;1,NOT(ISBLANK(C16)))</formula>
    </cfRule>
    <cfRule type="expression" priority="210" dxfId="0" stopIfTrue="1">
      <formula>AND(COUNTIF($C$5:$C$10,A1)&gt;1,NOT(ISBLANK(A1)))</formula>
    </cfRule>
  </conditionalFormatting>
  <conditionalFormatting sqref="C17">
    <cfRule type="expression" priority="47" dxfId="0" stopIfTrue="1">
      <formula>AND(COUNTIF($C$1:$C$65536,C17)&gt;1,NOT(ISBLANK(C17)))</formula>
    </cfRule>
    <cfRule type="expression" priority="101" dxfId="0" stopIfTrue="1">
      <formula>AND(COUNTIF($C$5:$C$10,C17)&gt;1,NOT(ISBLANK(C17)))</formula>
    </cfRule>
    <cfRule type="expression" priority="155" dxfId="0" stopIfTrue="1">
      <formula>AND(COUNTIF($C$5:$C$10,C17)&gt;1,NOT(ISBLANK(C17)))</formula>
    </cfRule>
    <cfRule type="expression" priority="209" dxfId="0" stopIfTrue="1">
      <formula>AND(COUNTIF($C$5:$C$10,A1)&gt;1,NOT(ISBLANK(A1)))</formula>
    </cfRule>
  </conditionalFormatting>
  <conditionalFormatting sqref="C18">
    <cfRule type="expression" priority="46" dxfId="0" stopIfTrue="1">
      <formula>AND(COUNTIF($C$1:$C$65536,C18)&gt;1,NOT(ISBLANK(C18)))</formula>
    </cfRule>
    <cfRule type="expression" priority="100" dxfId="0" stopIfTrue="1">
      <formula>AND(COUNTIF($C$5:$C$10,C18)&gt;1,NOT(ISBLANK(C18)))</formula>
    </cfRule>
    <cfRule type="expression" priority="154" dxfId="0" stopIfTrue="1">
      <formula>AND(COUNTIF($C$5:$C$10,C18)&gt;1,NOT(ISBLANK(C18)))</formula>
    </cfRule>
    <cfRule type="expression" priority="208" dxfId="0" stopIfTrue="1">
      <formula>AND(COUNTIF($C$5:$C$10,A1)&gt;1,NOT(ISBLANK(A1)))</formula>
    </cfRule>
  </conditionalFormatting>
  <conditionalFormatting sqref="C19">
    <cfRule type="expression" priority="45" dxfId="0" stopIfTrue="1">
      <formula>AND(COUNTIF($C$1:$C$65536,C19)&gt;1,NOT(ISBLANK(C19)))</formula>
    </cfRule>
    <cfRule type="expression" priority="99" dxfId="0" stopIfTrue="1">
      <formula>AND(COUNTIF($C$5:$C$10,C19)&gt;1,NOT(ISBLANK(C19)))</formula>
    </cfRule>
    <cfRule type="expression" priority="153" dxfId="0" stopIfTrue="1">
      <formula>AND(COUNTIF($C$5:$C$10,C19)&gt;1,NOT(ISBLANK(C19)))</formula>
    </cfRule>
    <cfRule type="expression" priority="207" dxfId="0" stopIfTrue="1">
      <formula>AND(COUNTIF($C$5:$C$10,A1)&gt;1,NOT(ISBLANK(A1)))</formula>
    </cfRule>
  </conditionalFormatting>
  <conditionalFormatting sqref="C20">
    <cfRule type="expression" priority="44" dxfId="0" stopIfTrue="1">
      <formula>AND(COUNTIF($C$1:$C$65536,C20)&gt;1,NOT(ISBLANK(C20)))</formula>
    </cfRule>
    <cfRule type="expression" priority="98" dxfId="0" stopIfTrue="1">
      <formula>AND(COUNTIF($C$5:$C$10,C20)&gt;1,NOT(ISBLANK(C20)))</formula>
    </cfRule>
    <cfRule type="expression" priority="152" dxfId="0" stopIfTrue="1">
      <formula>AND(COUNTIF($C$5:$C$10,C20)&gt;1,NOT(ISBLANK(C20)))</formula>
    </cfRule>
    <cfRule type="expression" priority="206" dxfId="0" stopIfTrue="1">
      <formula>AND(COUNTIF($C$5:$C$10,A1)&gt;1,NOT(ISBLANK(A1)))</formula>
    </cfRule>
  </conditionalFormatting>
  <conditionalFormatting sqref="C21">
    <cfRule type="expression" priority="43" dxfId="0" stopIfTrue="1">
      <formula>AND(COUNTIF($C$1:$C$65536,C21)&gt;1,NOT(ISBLANK(C21)))</formula>
    </cfRule>
    <cfRule type="expression" priority="97" dxfId="0" stopIfTrue="1">
      <formula>AND(COUNTIF($C$5:$C$10,C21)&gt;1,NOT(ISBLANK(C21)))</formula>
    </cfRule>
    <cfRule type="expression" priority="151" dxfId="0" stopIfTrue="1">
      <formula>AND(COUNTIF($C$5:$C$10,C21)&gt;1,NOT(ISBLANK(C21)))</formula>
    </cfRule>
    <cfRule type="expression" priority="205" dxfId="0" stopIfTrue="1">
      <formula>AND(COUNTIF($C$5:$C$10,A1)&gt;1,NOT(ISBLANK(A1)))</formula>
    </cfRule>
  </conditionalFormatting>
  <conditionalFormatting sqref="C22">
    <cfRule type="expression" priority="42" dxfId="0" stopIfTrue="1">
      <formula>AND(COUNTIF($C$1:$C$65536,C22)&gt;1,NOT(ISBLANK(C22)))</formula>
    </cfRule>
    <cfRule type="expression" priority="96" dxfId="0" stopIfTrue="1">
      <formula>AND(COUNTIF($C$5:$C$10,C22)&gt;1,NOT(ISBLANK(C22)))</formula>
    </cfRule>
    <cfRule type="expression" priority="150" dxfId="0" stopIfTrue="1">
      <formula>AND(COUNTIF($C$5:$C$10,C22)&gt;1,NOT(ISBLANK(C22)))</formula>
    </cfRule>
    <cfRule type="expression" priority="204" dxfId="0" stopIfTrue="1">
      <formula>AND(COUNTIF($C$5:$C$10,A1)&gt;1,NOT(ISBLANK(A1)))</formula>
    </cfRule>
  </conditionalFormatting>
  <conditionalFormatting sqref="C23">
    <cfRule type="expression" priority="41" dxfId="0" stopIfTrue="1">
      <formula>AND(COUNTIF($C$1:$C$65536,C23)&gt;1,NOT(ISBLANK(C23)))</formula>
    </cfRule>
    <cfRule type="expression" priority="95" dxfId="0" stopIfTrue="1">
      <formula>AND(COUNTIF($C$5:$C$10,C23)&gt;1,NOT(ISBLANK(C23)))</formula>
    </cfRule>
    <cfRule type="expression" priority="149" dxfId="0" stopIfTrue="1">
      <formula>AND(COUNTIF($C$5:$C$10,C23)&gt;1,NOT(ISBLANK(C23)))</formula>
    </cfRule>
    <cfRule type="expression" priority="203" dxfId="0" stopIfTrue="1">
      <formula>AND(COUNTIF($C$5:$C$10,A1)&gt;1,NOT(ISBLANK(A1)))</formula>
    </cfRule>
  </conditionalFormatting>
  <conditionalFormatting sqref="C24">
    <cfRule type="expression" priority="40" dxfId="0" stopIfTrue="1">
      <formula>AND(COUNTIF($C$1:$C$65536,C24)&gt;1,NOT(ISBLANK(C24)))</formula>
    </cfRule>
    <cfRule type="expression" priority="94" dxfId="0" stopIfTrue="1">
      <formula>AND(COUNTIF($C$5:$C$10,C24)&gt;1,NOT(ISBLANK(C24)))</formula>
    </cfRule>
    <cfRule type="expression" priority="148" dxfId="0" stopIfTrue="1">
      <formula>AND(COUNTIF($C$5:$C$10,C24)&gt;1,NOT(ISBLANK(C24)))</formula>
    </cfRule>
    <cfRule type="expression" priority="202" dxfId="0" stopIfTrue="1">
      <formula>AND(COUNTIF($C$5:$C$10,A1)&gt;1,NOT(ISBLANK(A1)))</formula>
    </cfRule>
  </conditionalFormatting>
  <conditionalFormatting sqref="C25">
    <cfRule type="expression" priority="39" dxfId="0" stopIfTrue="1">
      <formula>AND(COUNTIF($C$1:$C$65536,C25)&gt;1,NOT(ISBLANK(C25)))</formula>
    </cfRule>
    <cfRule type="expression" priority="93" dxfId="0" stopIfTrue="1">
      <formula>AND(COUNTIF($C$5:$C$10,C25)&gt;1,NOT(ISBLANK(C25)))</formula>
    </cfRule>
    <cfRule type="expression" priority="147" dxfId="0" stopIfTrue="1">
      <formula>AND(COUNTIF($C$5:$C$10,C25)&gt;1,NOT(ISBLANK(C25)))</formula>
    </cfRule>
    <cfRule type="expression" priority="201" dxfId="0" stopIfTrue="1">
      <formula>AND(COUNTIF($C$5:$C$10,A1)&gt;1,NOT(ISBLANK(A1)))</formula>
    </cfRule>
  </conditionalFormatting>
  <conditionalFormatting sqref="C26">
    <cfRule type="expression" priority="38" dxfId="0" stopIfTrue="1">
      <formula>AND(COUNTIF($C$1:$C$65536,C26)&gt;1,NOT(ISBLANK(C26)))</formula>
    </cfRule>
    <cfRule type="expression" priority="92" dxfId="0" stopIfTrue="1">
      <formula>AND(COUNTIF($C$5:$C$10,C26)&gt;1,NOT(ISBLANK(C26)))</formula>
    </cfRule>
    <cfRule type="expression" priority="146" dxfId="0" stopIfTrue="1">
      <formula>AND(COUNTIF($C$5:$C$10,C26)&gt;1,NOT(ISBLANK(C26)))</formula>
    </cfRule>
    <cfRule type="expression" priority="200" dxfId="0" stopIfTrue="1">
      <formula>AND(COUNTIF($C$5:$C$10,A1)&gt;1,NOT(ISBLANK(A1)))</formula>
    </cfRule>
  </conditionalFormatting>
  <conditionalFormatting sqref="C27">
    <cfRule type="expression" priority="37" dxfId="0" stopIfTrue="1">
      <formula>AND(COUNTIF($C$1:$C$65536,C27)&gt;1,NOT(ISBLANK(C27)))</formula>
    </cfRule>
    <cfRule type="expression" priority="91" dxfId="0" stopIfTrue="1">
      <formula>AND(COUNTIF($C$5:$C$10,C27)&gt;1,NOT(ISBLANK(C27)))</formula>
    </cfRule>
    <cfRule type="expression" priority="145" dxfId="0" stopIfTrue="1">
      <formula>AND(COUNTIF($C$5:$C$10,C27)&gt;1,NOT(ISBLANK(C27)))</formula>
    </cfRule>
    <cfRule type="expression" priority="199" dxfId="0" stopIfTrue="1">
      <formula>AND(COUNTIF($C$5:$C$10,A1)&gt;1,NOT(ISBLANK(A1)))</formula>
    </cfRule>
  </conditionalFormatting>
  <conditionalFormatting sqref="C28">
    <cfRule type="expression" priority="36" dxfId="0" stopIfTrue="1">
      <formula>AND(COUNTIF($C$1:$C$65536,C28)&gt;1,NOT(ISBLANK(C28)))</formula>
    </cfRule>
    <cfRule type="expression" priority="90" dxfId="0" stopIfTrue="1">
      <formula>AND(COUNTIF($C$5:$C$10,C28)&gt;1,NOT(ISBLANK(C28)))</formula>
    </cfRule>
    <cfRule type="expression" priority="144" dxfId="0" stopIfTrue="1">
      <formula>AND(COUNTIF($C$5:$C$10,C28)&gt;1,NOT(ISBLANK(C28)))</formula>
    </cfRule>
    <cfRule type="expression" priority="198" dxfId="0" stopIfTrue="1">
      <formula>AND(COUNTIF($C$5:$C$10,A1)&gt;1,NOT(ISBLANK(A1)))</formula>
    </cfRule>
  </conditionalFormatting>
  <conditionalFormatting sqref="C29">
    <cfRule type="expression" priority="35" dxfId="0" stopIfTrue="1">
      <formula>AND(COUNTIF($C$1:$C$65536,C29)&gt;1,NOT(ISBLANK(C29)))</formula>
    </cfRule>
    <cfRule type="expression" priority="89" dxfId="0" stopIfTrue="1">
      <formula>AND(COUNTIF($C$5:$C$10,C29)&gt;1,NOT(ISBLANK(C29)))</formula>
    </cfRule>
    <cfRule type="expression" priority="143" dxfId="0" stopIfTrue="1">
      <formula>AND(COUNTIF($C$5:$C$10,C29)&gt;1,NOT(ISBLANK(C29)))</formula>
    </cfRule>
    <cfRule type="expression" priority="197" dxfId="0" stopIfTrue="1">
      <formula>AND(COUNTIF($C$5:$C$10,A1)&gt;1,NOT(ISBLANK(A1)))</formula>
    </cfRule>
  </conditionalFormatting>
  <conditionalFormatting sqref="C30">
    <cfRule type="expression" priority="34" dxfId="0" stopIfTrue="1">
      <formula>AND(COUNTIF($C$1:$C$65536,C30)&gt;1,NOT(ISBLANK(C30)))</formula>
    </cfRule>
    <cfRule type="expression" priority="88" dxfId="0" stopIfTrue="1">
      <formula>AND(COUNTIF($C$5:$C$10,C30)&gt;1,NOT(ISBLANK(C30)))</formula>
    </cfRule>
    <cfRule type="expression" priority="142" dxfId="0" stopIfTrue="1">
      <formula>AND(COUNTIF($C$5:$C$10,C30)&gt;1,NOT(ISBLANK(C30)))</formula>
    </cfRule>
    <cfRule type="expression" priority="196" dxfId="0" stopIfTrue="1">
      <formula>AND(COUNTIF($C$5:$C$10,A1)&gt;1,NOT(ISBLANK(A1)))</formula>
    </cfRule>
  </conditionalFormatting>
  <conditionalFormatting sqref="C31">
    <cfRule type="expression" priority="33" dxfId="0" stopIfTrue="1">
      <formula>AND(COUNTIF($C$1:$C$65536,C31)&gt;1,NOT(ISBLANK(C31)))</formula>
    </cfRule>
    <cfRule type="expression" priority="87" dxfId="0" stopIfTrue="1">
      <formula>AND(COUNTIF($C$5:$C$10,C31)&gt;1,NOT(ISBLANK(C31)))</formula>
    </cfRule>
    <cfRule type="expression" priority="141" dxfId="0" stopIfTrue="1">
      <formula>AND(COUNTIF($C$5:$C$10,C31)&gt;1,NOT(ISBLANK(C31)))</formula>
    </cfRule>
    <cfRule type="expression" priority="195" dxfId="0" stopIfTrue="1">
      <formula>AND(COUNTIF($C$5:$C$10,A1)&gt;1,NOT(ISBLANK(A1)))</formula>
    </cfRule>
  </conditionalFormatting>
  <conditionalFormatting sqref="C32">
    <cfRule type="expression" priority="32" dxfId="0" stopIfTrue="1">
      <formula>AND(COUNTIF($C$1:$C$65536,C32)&gt;1,NOT(ISBLANK(C32)))</formula>
    </cfRule>
    <cfRule type="expression" priority="86" dxfId="0" stopIfTrue="1">
      <formula>AND(COUNTIF($C$5:$C$10,C32)&gt;1,NOT(ISBLANK(C32)))</formula>
    </cfRule>
    <cfRule type="expression" priority="140" dxfId="0" stopIfTrue="1">
      <formula>AND(COUNTIF($C$5:$C$10,C32)&gt;1,NOT(ISBLANK(C32)))</formula>
    </cfRule>
    <cfRule type="expression" priority="194" dxfId="0" stopIfTrue="1">
      <formula>AND(COUNTIF($C$5:$C$10,A1)&gt;1,NOT(ISBLANK(A1)))</formula>
    </cfRule>
  </conditionalFormatting>
  <conditionalFormatting sqref="C33">
    <cfRule type="expression" priority="31" dxfId="0" stopIfTrue="1">
      <formula>AND(COUNTIF($C$1:$C$65536,C33)&gt;1,NOT(ISBLANK(C33)))</formula>
    </cfRule>
    <cfRule type="expression" priority="85" dxfId="0" stopIfTrue="1">
      <formula>AND(COUNTIF($C$5:$C$10,C33)&gt;1,NOT(ISBLANK(C33)))</formula>
    </cfRule>
    <cfRule type="expression" priority="139" dxfId="0" stopIfTrue="1">
      <formula>AND(COUNTIF($C$5:$C$10,C33)&gt;1,NOT(ISBLANK(C33)))</formula>
    </cfRule>
    <cfRule type="expression" priority="193" dxfId="0" stopIfTrue="1">
      <formula>AND(COUNTIF($C$5:$C$10,A1)&gt;1,NOT(ISBLANK(A1)))</formula>
    </cfRule>
  </conditionalFormatting>
  <conditionalFormatting sqref="C34">
    <cfRule type="expression" priority="30" dxfId="0" stopIfTrue="1">
      <formula>AND(COUNTIF($C$1:$C$65536,C34)&gt;1,NOT(ISBLANK(C34)))</formula>
    </cfRule>
    <cfRule type="expression" priority="84" dxfId="0" stopIfTrue="1">
      <formula>AND(COUNTIF($C$5:$C$10,C34)&gt;1,NOT(ISBLANK(C34)))</formula>
    </cfRule>
    <cfRule type="expression" priority="138" dxfId="0" stopIfTrue="1">
      <formula>AND(COUNTIF($C$5:$C$10,C34)&gt;1,NOT(ISBLANK(C34)))</formula>
    </cfRule>
    <cfRule type="expression" priority="192" dxfId="0" stopIfTrue="1">
      <formula>AND(COUNTIF($C$5:$C$10,A1)&gt;1,NOT(ISBLANK(A1)))</formula>
    </cfRule>
  </conditionalFormatting>
  <conditionalFormatting sqref="C35">
    <cfRule type="expression" priority="29" dxfId="0" stopIfTrue="1">
      <formula>AND(COUNTIF($C$1:$C$65536,C35)&gt;1,NOT(ISBLANK(C35)))</formula>
    </cfRule>
    <cfRule type="expression" priority="83" dxfId="0" stopIfTrue="1">
      <formula>AND(COUNTIF($C$5:$C$10,C35)&gt;1,NOT(ISBLANK(C35)))</formula>
    </cfRule>
    <cfRule type="expression" priority="137" dxfId="0" stopIfTrue="1">
      <formula>AND(COUNTIF($C$5:$C$10,C35)&gt;1,NOT(ISBLANK(C35)))</formula>
    </cfRule>
    <cfRule type="expression" priority="191" dxfId="0" stopIfTrue="1">
      <formula>AND(COUNTIF($C$5:$C$10,A1)&gt;1,NOT(ISBLANK(A1)))</formula>
    </cfRule>
  </conditionalFormatting>
  <conditionalFormatting sqref="C36">
    <cfRule type="expression" priority="28" dxfId="0" stopIfTrue="1">
      <formula>AND(COUNTIF($C$1:$C$65536,C36)&gt;1,NOT(ISBLANK(C36)))</formula>
    </cfRule>
    <cfRule type="expression" priority="82" dxfId="0" stopIfTrue="1">
      <formula>AND(COUNTIF($C$5:$C$10,C36)&gt;1,NOT(ISBLANK(C36)))</formula>
    </cfRule>
    <cfRule type="expression" priority="136" dxfId="0" stopIfTrue="1">
      <formula>AND(COUNTIF($C$5:$C$10,C36)&gt;1,NOT(ISBLANK(C36)))</formula>
    </cfRule>
    <cfRule type="expression" priority="190" dxfId="0" stopIfTrue="1">
      <formula>AND(COUNTIF($C$5:$C$10,A1)&gt;1,NOT(ISBLANK(A1)))</formula>
    </cfRule>
  </conditionalFormatting>
  <conditionalFormatting sqref="C37">
    <cfRule type="expression" priority="27" dxfId="0" stopIfTrue="1">
      <formula>AND(COUNTIF($C$1:$C$65536,C37)&gt;1,NOT(ISBLANK(C37)))</formula>
    </cfRule>
    <cfRule type="expression" priority="81" dxfId="0" stopIfTrue="1">
      <formula>AND(COUNTIF($C$5:$C$10,C37)&gt;1,NOT(ISBLANK(C37)))</formula>
    </cfRule>
    <cfRule type="expression" priority="135" dxfId="0" stopIfTrue="1">
      <formula>AND(COUNTIF($C$5:$C$10,C37)&gt;1,NOT(ISBLANK(C37)))</formula>
    </cfRule>
    <cfRule type="expression" priority="189" dxfId="0" stopIfTrue="1">
      <formula>AND(COUNTIF($C$5:$C$10,A1)&gt;1,NOT(ISBLANK(A1)))</formula>
    </cfRule>
  </conditionalFormatting>
  <conditionalFormatting sqref="C38">
    <cfRule type="expression" priority="26" dxfId="0" stopIfTrue="1">
      <formula>AND(COUNTIF($C$1:$C$65536,C38)&gt;1,NOT(ISBLANK(C38)))</formula>
    </cfRule>
    <cfRule type="expression" priority="80" dxfId="0" stopIfTrue="1">
      <formula>AND(COUNTIF($C$5:$C$10,C38)&gt;1,NOT(ISBLANK(C38)))</formula>
    </cfRule>
    <cfRule type="expression" priority="134" dxfId="0" stopIfTrue="1">
      <formula>AND(COUNTIF($C$5:$C$10,C38)&gt;1,NOT(ISBLANK(C38)))</formula>
    </cfRule>
    <cfRule type="expression" priority="188" dxfId="0" stopIfTrue="1">
      <formula>AND(COUNTIF($C$5:$C$10,A1)&gt;1,NOT(ISBLANK(A1)))</formula>
    </cfRule>
  </conditionalFormatting>
  <conditionalFormatting sqref="C39">
    <cfRule type="expression" priority="25" dxfId="0" stopIfTrue="1">
      <formula>AND(COUNTIF($C$1:$C$65536,C39)&gt;1,NOT(ISBLANK(C39)))</formula>
    </cfRule>
    <cfRule type="expression" priority="79" dxfId="0" stopIfTrue="1">
      <formula>AND(COUNTIF($C$5:$C$10,C39)&gt;1,NOT(ISBLANK(C39)))</formula>
    </cfRule>
    <cfRule type="expression" priority="133" dxfId="0" stopIfTrue="1">
      <formula>AND(COUNTIF($C$5:$C$10,C39)&gt;1,NOT(ISBLANK(C39)))</formula>
    </cfRule>
    <cfRule type="expression" priority="187" dxfId="0" stopIfTrue="1">
      <formula>AND(COUNTIF($C$5:$C$10,A1)&gt;1,NOT(ISBLANK(A1)))</formula>
    </cfRule>
  </conditionalFormatting>
  <conditionalFormatting sqref="C40">
    <cfRule type="expression" priority="24" dxfId="0" stopIfTrue="1">
      <formula>AND(COUNTIF($C$1:$C$65536,C40)&gt;1,NOT(ISBLANK(C40)))</formula>
    </cfRule>
    <cfRule type="expression" priority="78" dxfId="0" stopIfTrue="1">
      <formula>AND(COUNTIF($C$5:$C$10,C40)&gt;1,NOT(ISBLANK(C40)))</formula>
    </cfRule>
    <cfRule type="expression" priority="132" dxfId="0" stopIfTrue="1">
      <formula>AND(COUNTIF($C$5:$C$10,C40)&gt;1,NOT(ISBLANK(C40)))</formula>
    </cfRule>
    <cfRule type="expression" priority="186" dxfId="0" stopIfTrue="1">
      <formula>AND(COUNTIF($C$5:$C$10,A1)&gt;1,NOT(ISBLANK(A1)))</formula>
    </cfRule>
  </conditionalFormatting>
  <conditionalFormatting sqref="C41">
    <cfRule type="expression" priority="23" dxfId="0" stopIfTrue="1">
      <formula>AND(COUNTIF($C$1:$C$65536,C41)&gt;1,NOT(ISBLANK(C41)))</formula>
    </cfRule>
    <cfRule type="expression" priority="77" dxfId="0" stopIfTrue="1">
      <formula>AND(COUNTIF($C$5:$C$10,C41)&gt;1,NOT(ISBLANK(C41)))</formula>
    </cfRule>
    <cfRule type="expression" priority="131" dxfId="0" stopIfTrue="1">
      <formula>AND(COUNTIF($C$5:$C$10,C41)&gt;1,NOT(ISBLANK(C41)))</formula>
    </cfRule>
    <cfRule type="expression" priority="185" dxfId="0" stopIfTrue="1">
      <formula>AND(COUNTIF($C$5:$C$10,A1)&gt;1,NOT(ISBLANK(A1)))</formula>
    </cfRule>
  </conditionalFormatting>
  <conditionalFormatting sqref="C42">
    <cfRule type="expression" priority="22" dxfId="0" stopIfTrue="1">
      <formula>AND(COUNTIF($C$1:$C$65536,C42)&gt;1,NOT(ISBLANK(C42)))</formula>
    </cfRule>
    <cfRule type="expression" priority="76" dxfId="0" stopIfTrue="1">
      <formula>AND(COUNTIF($C$5:$C$10,C42)&gt;1,NOT(ISBLANK(C42)))</formula>
    </cfRule>
    <cfRule type="expression" priority="130" dxfId="0" stopIfTrue="1">
      <formula>AND(COUNTIF($C$5:$C$10,C42)&gt;1,NOT(ISBLANK(C42)))</formula>
    </cfRule>
    <cfRule type="expression" priority="184" dxfId="0" stopIfTrue="1">
      <formula>AND(COUNTIF($C$5:$C$10,A1)&gt;1,NOT(ISBLANK(A1)))</formula>
    </cfRule>
  </conditionalFormatting>
  <conditionalFormatting sqref="C43">
    <cfRule type="expression" priority="21" dxfId="0" stopIfTrue="1">
      <formula>AND(COUNTIF($C$1:$C$65536,C43)&gt;1,NOT(ISBLANK(C43)))</formula>
    </cfRule>
    <cfRule type="expression" priority="75" dxfId="0" stopIfTrue="1">
      <formula>AND(COUNTIF($C$5:$C$10,C43)&gt;1,NOT(ISBLANK(C43)))</formula>
    </cfRule>
    <cfRule type="expression" priority="129" dxfId="0" stopIfTrue="1">
      <formula>AND(COUNTIF($C$5:$C$10,C43)&gt;1,NOT(ISBLANK(C43)))</formula>
    </cfRule>
    <cfRule type="expression" priority="183" dxfId="0" stopIfTrue="1">
      <formula>AND(COUNTIF($C$5:$C$10,A1)&gt;1,NOT(ISBLANK(A1)))</formula>
    </cfRule>
  </conditionalFormatting>
  <conditionalFormatting sqref="C44">
    <cfRule type="expression" priority="20" dxfId="0" stopIfTrue="1">
      <formula>AND(COUNTIF($C$1:$C$65536,C44)&gt;1,NOT(ISBLANK(C44)))</formula>
    </cfRule>
    <cfRule type="expression" priority="74" dxfId="0" stopIfTrue="1">
      <formula>AND(COUNTIF($C$5:$C$10,C44)&gt;1,NOT(ISBLANK(C44)))</formula>
    </cfRule>
    <cfRule type="expression" priority="128" dxfId="0" stopIfTrue="1">
      <formula>AND(COUNTIF($C$5:$C$10,C44)&gt;1,NOT(ISBLANK(C44)))</formula>
    </cfRule>
    <cfRule type="expression" priority="182" dxfId="0" stopIfTrue="1">
      <formula>AND(COUNTIF($C$5:$C$10,A1)&gt;1,NOT(ISBLANK(A1)))</formula>
    </cfRule>
  </conditionalFormatting>
  <conditionalFormatting sqref="C45">
    <cfRule type="expression" priority="19" dxfId="0" stopIfTrue="1">
      <formula>AND(COUNTIF($C$1:$C$65536,C45)&gt;1,NOT(ISBLANK(C45)))</formula>
    </cfRule>
    <cfRule type="expression" priority="73" dxfId="0" stopIfTrue="1">
      <formula>AND(COUNTIF($C$5:$C$10,C45)&gt;1,NOT(ISBLANK(C45)))</formula>
    </cfRule>
    <cfRule type="expression" priority="127" dxfId="0" stopIfTrue="1">
      <formula>AND(COUNTIF($C$5:$C$10,C45)&gt;1,NOT(ISBLANK(C45)))</formula>
    </cfRule>
    <cfRule type="expression" priority="181" dxfId="0" stopIfTrue="1">
      <formula>AND(COUNTIF($C$5:$C$10,A1)&gt;1,NOT(ISBLANK(A1)))</formula>
    </cfRule>
  </conditionalFormatting>
  <conditionalFormatting sqref="C46">
    <cfRule type="expression" priority="18" dxfId="0" stopIfTrue="1">
      <formula>AND(COUNTIF($C$1:$C$65536,C46)&gt;1,NOT(ISBLANK(C46)))</formula>
    </cfRule>
    <cfRule type="expression" priority="72" dxfId="0" stopIfTrue="1">
      <formula>AND(COUNTIF($C$5:$C$10,C46)&gt;1,NOT(ISBLANK(C46)))</formula>
    </cfRule>
    <cfRule type="expression" priority="126" dxfId="0" stopIfTrue="1">
      <formula>AND(COUNTIF($C$5:$C$10,C46)&gt;1,NOT(ISBLANK(C46)))</formula>
    </cfRule>
    <cfRule type="expression" priority="180" dxfId="0" stopIfTrue="1">
      <formula>AND(COUNTIF($C$5:$C$10,A1)&gt;1,NOT(ISBLANK(A1)))</formula>
    </cfRule>
  </conditionalFormatting>
  <conditionalFormatting sqref="C47">
    <cfRule type="expression" priority="17" dxfId="0" stopIfTrue="1">
      <formula>AND(COUNTIF($C$1:$C$65536,C47)&gt;1,NOT(ISBLANK(C47)))</formula>
    </cfRule>
    <cfRule type="expression" priority="71" dxfId="0" stopIfTrue="1">
      <formula>AND(COUNTIF($C$5:$C$10,C47)&gt;1,NOT(ISBLANK(C47)))</formula>
    </cfRule>
    <cfRule type="expression" priority="125" dxfId="0" stopIfTrue="1">
      <formula>AND(COUNTIF($C$5:$C$10,C47)&gt;1,NOT(ISBLANK(C47)))</formula>
    </cfRule>
    <cfRule type="expression" priority="179" dxfId="0" stopIfTrue="1">
      <formula>AND(COUNTIF($C$5:$C$10,A1)&gt;1,NOT(ISBLANK(A1)))</formula>
    </cfRule>
  </conditionalFormatting>
  <conditionalFormatting sqref="C48">
    <cfRule type="expression" priority="16" dxfId="0" stopIfTrue="1">
      <formula>AND(COUNTIF($C$1:$C$65536,C48)&gt;1,NOT(ISBLANK(C48)))</formula>
    </cfRule>
    <cfRule type="expression" priority="70" dxfId="0" stopIfTrue="1">
      <formula>AND(COUNTIF($C$5:$C$10,C48)&gt;1,NOT(ISBLANK(C48)))</formula>
    </cfRule>
    <cfRule type="expression" priority="124" dxfId="0" stopIfTrue="1">
      <formula>AND(COUNTIF($C$5:$C$10,C48)&gt;1,NOT(ISBLANK(C48)))</formula>
    </cfRule>
    <cfRule type="expression" priority="178" dxfId="0" stopIfTrue="1">
      <formula>AND(COUNTIF($C$5:$C$10,A1)&gt;1,NOT(ISBLANK(A1)))</formula>
    </cfRule>
  </conditionalFormatting>
  <conditionalFormatting sqref="C49">
    <cfRule type="expression" priority="15" dxfId="0" stopIfTrue="1">
      <formula>AND(COUNTIF($C$1:$C$65536,C49)&gt;1,NOT(ISBLANK(C49)))</formula>
    </cfRule>
    <cfRule type="expression" priority="69" dxfId="0" stopIfTrue="1">
      <formula>AND(COUNTIF($C$5:$C$10,C49)&gt;1,NOT(ISBLANK(C49)))</formula>
    </cfRule>
    <cfRule type="expression" priority="123" dxfId="0" stopIfTrue="1">
      <formula>AND(COUNTIF($C$5:$C$10,C49)&gt;1,NOT(ISBLANK(C49)))</formula>
    </cfRule>
    <cfRule type="expression" priority="177" dxfId="0" stopIfTrue="1">
      <formula>AND(COUNTIF($C$5:$C$10,A1)&gt;1,NOT(ISBLANK(A1)))</formula>
    </cfRule>
  </conditionalFormatting>
  <conditionalFormatting sqref="C50">
    <cfRule type="expression" priority="14" dxfId="0" stopIfTrue="1">
      <formula>AND(COUNTIF($C$1:$C$65536,C50)&gt;1,NOT(ISBLANK(C50)))</formula>
    </cfRule>
    <cfRule type="expression" priority="68" dxfId="0" stopIfTrue="1">
      <formula>AND(COUNTIF($C$5:$C$10,C50)&gt;1,NOT(ISBLANK(C50)))</formula>
    </cfRule>
    <cfRule type="expression" priority="122" dxfId="0" stopIfTrue="1">
      <formula>AND(COUNTIF($C$5:$C$10,C50)&gt;1,NOT(ISBLANK(C50)))</formula>
    </cfRule>
    <cfRule type="expression" priority="176" dxfId="0" stopIfTrue="1">
      <formula>AND(COUNTIF($C$5:$C$10,A1)&gt;1,NOT(ISBLANK(A1)))</formula>
    </cfRule>
  </conditionalFormatting>
  <conditionalFormatting sqref="C51">
    <cfRule type="expression" priority="13" dxfId="0" stopIfTrue="1">
      <formula>AND(COUNTIF($C$1:$C$65536,C51)&gt;1,NOT(ISBLANK(C51)))</formula>
    </cfRule>
    <cfRule type="expression" priority="67" dxfId="0" stopIfTrue="1">
      <formula>AND(COUNTIF($C$5:$C$10,C51)&gt;1,NOT(ISBLANK(C51)))</formula>
    </cfRule>
    <cfRule type="expression" priority="121" dxfId="0" stopIfTrue="1">
      <formula>AND(COUNTIF($C$5:$C$10,C51)&gt;1,NOT(ISBLANK(C51)))</formula>
    </cfRule>
    <cfRule type="expression" priority="175" dxfId="0" stopIfTrue="1">
      <formula>AND(COUNTIF($C$5:$C$10,A1)&gt;1,NOT(ISBLANK(A1)))</formula>
    </cfRule>
  </conditionalFormatting>
  <conditionalFormatting sqref="C52">
    <cfRule type="expression" priority="12" dxfId="0" stopIfTrue="1">
      <formula>AND(COUNTIF($C$1:$C$65536,C52)&gt;1,NOT(ISBLANK(C52)))</formula>
    </cfRule>
    <cfRule type="expression" priority="66" dxfId="0" stopIfTrue="1">
      <formula>AND(COUNTIF($C$5:$C$10,C52)&gt;1,NOT(ISBLANK(C52)))</formula>
    </cfRule>
    <cfRule type="expression" priority="120" dxfId="0" stopIfTrue="1">
      <formula>AND(COUNTIF($C$5:$C$10,C52)&gt;1,NOT(ISBLANK(C52)))</formula>
    </cfRule>
    <cfRule type="expression" priority="174" dxfId="0" stopIfTrue="1">
      <formula>AND(COUNTIF($C$5:$C$10,A1)&gt;1,NOT(ISBLANK(A1)))</formula>
    </cfRule>
  </conditionalFormatting>
  <conditionalFormatting sqref="C53">
    <cfRule type="expression" priority="11" dxfId="0" stopIfTrue="1">
      <formula>AND(COUNTIF($C$1:$C$65536,C53)&gt;1,NOT(ISBLANK(C53)))</formula>
    </cfRule>
    <cfRule type="expression" priority="65" dxfId="0" stopIfTrue="1">
      <formula>AND(COUNTIF($C$5:$C$10,C53)&gt;1,NOT(ISBLANK(C53)))</formula>
    </cfRule>
    <cfRule type="expression" priority="119" dxfId="0" stopIfTrue="1">
      <formula>AND(COUNTIF($C$5:$C$10,C53)&gt;1,NOT(ISBLANK(C53)))</formula>
    </cfRule>
    <cfRule type="expression" priority="173" dxfId="0" stopIfTrue="1">
      <formula>AND(COUNTIF($C$5:$C$10,A1)&gt;1,NOT(ISBLANK(A1)))</formula>
    </cfRule>
  </conditionalFormatting>
  <conditionalFormatting sqref="C54">
    <cfRule type="expression" priority="10" dxfId="0" stopIfTrue="1">
      <formula>AND(COUNTIF($C$1:$C$65536,C54)&gt;1,NOT(ISBLANK(C54)))</formula>
    </cfRule>
    <cfRule type="expression" priority="64" dxfId="0" stopIfTrue="1">
      <formula>AND(COUNTIF($C$5:$C$10,C54)&gt;1,NOT(ISBLANK(C54)))</formula>
    </cfRule>
    <cfRule type="expression" priority="118" dxfId="0" stopIfTrue="1">
      <formula>AND(COUNTIF($C$5:$C$10,C54)&gt;1,NOT(ISBLANK(C54)))</formula>
    </cfRule>
    <cfRule type="expression" priority="172" dxfId="0" stopIfTrue="1">
      <formula>AND(COUNTIF($C$5:$C$10,A1)&gt;1,NOT(ISBLANK(A1)))</formula>
    </cfRule>
  </conditionalFormatting>
  <conditionalFormatting sqref="C55">
    <cfRule type="expression" priority="9" dxfId="0" stopIfTrue="1">
      <formula>AND(COUNTIF($C$1:$C$65536,C55)&gt;1,NOT(ISBLANK(C55)))</formula>
    </cfRule>
    <cfRule type="expression" priority="63" dxfId="0" stopIfTrue="1">
      <formula>AND(COUNTIF($C$5:$C$10,C55)&gt;1,NOT(ISBLANK(C55)))</formula>
    </cfRule>
    <cfRule type="expression" priority="117" dxfId="0" stopIfTrue="1">
      <formula>AND(COUNTIF($C$5:$C$10,C55)&gt;1,NOT(ISBLANK(C55)))</formula>
    </cfRule>
    <cfRule type="expression" priority="171" dxfId="0" stopIfTrue="1">
      <formula>AND(COUNTIF($C$5:$C$10,A1)&gt;1,NOT(ISBLANK(A1)))</formula>
    </cfRule>
  </conditionalFormatting>
  <conditionalFormatting sqref="C56">
    <cfRule type="expression" priority="8" dxfId="0" stopIfTrue="1">
      <formula>AND(COUNTIF($C$1:$C$65536,C56)&gt;1,NOT(ISBLANK(C56)))</formula>
    </cfRule>
    <cfRule type="expression" priority="62" dxfId="0" stopIfTrue="1">
      <formula>AND(COUNTIF($C$5:$C$10,C56)&gt;1,NOT(ISBLANK(C56)))</formula>
    </cfRule>
    <cfRule type="expression" priority="116" dxfId="0" stopIfTrue="1">
      <formula>AND(COUNTIF($C$5:$C$10,C56)&gt;1,NOT(ISBLANK(C56)))</formula>
    </cfRule>
    <cfRule type="expression" priority="170" dxfId="0" stopIfTrue="1">
      <formula>AND(COUNTIF($C$5:$C$10,A1)&gt;1,NOT(ISBLANK(A1)))</formula>
    </cfRule>
  </conditionalFormatting>
  <conditionalFormatting sqref="C57">
    <cfRule type="expression" priority="7" dxfId="0" stopIfTrue="1">
      <formula>AND(COUNTIF($C$1:$C$65536,C57)&gt;1,NOT(ISBLANK(C57)))</formula>
    </cfRule>
    <cfRule type="expression" priority="61" dxfId="0" stopIfTrue="1">
      <formula>AND(COUNTIF($C$5:$C$10,C57)&gt;1,NOT(ISBLANK(C57)))</formula>
    </cfRule>
    <cfRule type="expression" priority="115" dxfId="0" stopIfTrue="1">
      <formula>AND(COUNTIF($C$5:$C$10,C57)&gt;1,NOT(ISBLANK(C57)))</formula>
    </cfRule>
    <cfRule type="expression" priority="169" dxfId="0" stopIfTrue="1">
      <formula>AND(COUNTIF($C$5:$C$10,A1)&gt;1,NOT(ISBLANK(A1)))</formula>
    </cfRule>
  </conditionalFormatting>
  <conditionalFormatting sqref="C58">
    <cfRule type="expression" priority="6" dxfId="0" stopIfTrue="1">
      <formula>AND(COUNTIF($C$1:$C$65536,C58)&gt;1,NOT(ISBLANK(C58)))</formula>
    </cfRule>
    <cfRule type="expression" priority="60" dxfId="0" stopIfTrue="1">
      <formula>AND(COUNTIF($C$5:$C$10,C58)&gt;1,NOT(ISBLANK(C58)))</formula>
    </cfRule>
    <cfRule type="expression" priority="114" dxfId="0" stopIfTrue="1">
      <formula>AND(COUNTIF($C$5:$C$10,C58)&gt;1,NOT(ISBLANK(C58)))</formula>
    </cfRule>
    <cfRule type="expression" priority="168" dxfId="0" stopIfTrue="1">
      <formula>AND(COUNTIF($C$5:$C$10,A1)&gt;1,NOT(ISBLANK(A1)))</formula>
    </cfRule>
  </conditionalFormatting>
  <conditionalFormatting sqref="C59">
    <cfRule type="expression" priority="5" dxfId="0" stopIfTrue="1">
      <formula>AND(COUNTIF($C$1:$C$65536,C59)&gt;1,NOT(ISBLANK(C59)))</formula>
    </cfRule>
    <cfRule type="expression" priority="59" dxfId="0" stopIfTrue="1">
      <formula>AND(COUNTIF($C$5:$C$10,C59)&gt;1,NOT(ISBLANK(C59)))</formula>
    </cfRule>
    <cfRule type="expression" priority="113" dxfId="0" stopIfTrue="1">
      <formula>AND(COUNTIF($C$5:$C$10,C59)&gt;1,NOT(ISBLANK(C59)))</formula>
    </cfRule>
    <cfRule type="expression" priority="167" dxfId="0" stopIfTrue="1">
      <formula>AND(COUNTIF($C$5:$C$10,A1)&gt;1,NOT(ISBLANK(A1)))</formula>
    </cfRule>
  </conditionalFormatting>
  <conditionalFormatting sqref="C60">
    <cfRule type="expression" priority="1" dxfId="0" stopIfTrue="1">
      <formula>AND(COUNTIF($C$1:$C$65536,C60)&gt;1,NOT(ISBLANK(C60)))</formula>
    </cfRule>
    <cfRule type="expression" priority="2" dxfId="0" stopIfTrue="1">
      <formula>AND(COUNTIF($C$5:$C$10,C60)&gt;1,NOT(ISBLANK(C60)))</formula>
    </cfRule>
    <cfRule type="expression" priority="3" dxfId="0" stopIfTrue="1">
      <formula>AND(COUNTIF($C$5:$C$10,C60)&gt;1,NOT(ISBLANK(C60)))</formula>
    </cfRule>
    <cfRule type="expression" priority="4" dxfId="0" stopIfTrue="1">
      <formula>AND(COUNTIF($C$5:$C$10,A1)&gt;1,NOT(ISBLANK(A1)))</formula>
    </cfRule>
  </conditionalFormatting>
  <conditionalFormatting sqref="C1:C4 C61:C65536">
    <cfRule type="expression" priority="350" dxfId="1" stopIfTrue="1">
      <formula>AND(COUNTIF($C$1:$C$4,C1)+COUNTIF($C$61:$C$65536,C1)&gt;1,NOT(ISBLANK(C1)))</formula>
    </cfRule>
  </conditionalFormatting>
  <dataValidations count="5">
    <dataValidation type="list" allowBlank="1" showInputMessage="1" showErrorMessage="1" sqref="G1:G38 G39:G59 G60:G65536">
      <formula1>"藏,羌,汉"</formula1>
    </dataValidation>
    <dataValidation type="list" allowBlank="1" showInputMessage="1" showErrorMessage="1" sqref="F51 F1:F4 F41:F43 F57:F59 F60:F65536">
      <formula1>"高中,初中,小学,大专,中专"</formula1>
    </dataValidation>
    <dataValidation type="list" allowBlank="1" showInputMessage="1" showErrorMessage="1" sqref="D1:D38 D39:D49 D51:D59 D60:D65536">
      <formula1>"男,女"</formula1>
    </dataValidation>
    <dataValidation type="list" allowBlank="1" showInputMessage="1" showErrorMessage="1" sqref="F5:F38 F39:F40 F44:F50 F52:F56">
      <formula1>"高中,初中,小学,大专,中专,本科"</formula1>
    </dataValidation>
    <dataValidation type="list" allowBlank="1" showInputMessage="1" showErrorMessage="1" sqref="L1:L38 L39:L59 L60:L65536">
      <formula1>"信用社,农行,建行"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</dc:creator>
  <cp:keywords/>
  <dc:description/>
  <cp:lastModifiedBy>kagome</cp:lastModifiedBy>
  <cp:lastPrinted>2020-08-12T02:27:35Z</cp:lastPrinted>
  <dcterms:created xsi:type="dcterms:W3CDTF">2019-10-11T09:22:00Z</dcterms:created>
  <dcterms:modified xsi:type="dcterms:W3CDTF">2020-08-12T03:20:19Z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