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80" windowHeight="11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<sst xmlns="http://schemas.openxmlformats.org/spreadsheetml/2006/main" count="64" uniqueCount="47">
  <si>
    <t>各车间电费物流费奖补发放</t>
  </si>
  <si>
    <t>序号</t>
  </si>
  <si>
    <t>姓名</t>
  </si>
  <si>
    <t>银行类别</t>
  </si>
  <si>
    <t>车间主任</t>
  </si>
  <si>
    <t>奖补金额（元）</t>
  </si>
  <si>
    <t>备注</t>
  </si>
  <si>
    <t>杨忠琼</t>
  </si>
  <si>
    <t>农行</t>
  </si>
  <si>
    <t>草坡</t>
  </si>
  <si>
    <t>林福美</t>
  </si>
  <si>
    <t>吉祥社区</t>
  </si>
  <si>
    <t>资料暂未齐</t>
  </si>
  <si>
    <t>杨英</t>
  </si>
  <si>
    <t>信用社</t>
  </si>
  <si>
    <t>高店</t>
  </si>
  <si>
    <t>王友常</t>
  </si>
  <si>
    <t>水磨</t>
  </si>
  <si>
    <t>陈忠</t>
  </si>
  <si>
    <t>龙溪</t>
  </si>
  <si>
    <t>徐兴群</t>
  </si>
  <si>
    <t>官寨</t>
  </si>
  <si>
    <t>唐杰</t>
  </si>
  <si>
    <t>桑坪</t>
  </si>
  <si>
    <t>朱强</t>
  </si>
  <si>
    <t>漩口</t>
  </si>
  <si>
    <t>杨秀兰</t>
  </si>
  <si>
    <t>农民工</t>
  </si>
  <si>
    <t>陈明春</t>
  </si>
  <si>
    <t>映秀</t>
  </si>
  <si>
    <t>董进秀</t>
  </si>
  <si>
    <t>特教</t>
  </si>
  <si>
    <t>佘红利</t>
  </si>
  <si>
    <t xml:space="preserve">牛脑寨 </t>
  </si>
  <si>
    <t>高富顺</t>
  </si>
  <si>
    <t>银杏</t>
  </si>
  <si>
    <t>游远林</t>
  </si>
  <si>
    <t>南桥</t>
  </si>
  <si>
    <t>陈双成</t>
  </si>
  <si>
    <t>雁门</t>
  </si>
  <si>
    <t>焦国武</t>
  </si>
  <si>
    <t>克枯</t>
  </si>
  <si>
    <t>刘玉</t>
  </si>
  <si>
    <t>中坝</t>
  </si>
  <si>
    <t xml:space="preserve">刘伟 </t>
  </si>
  <si>
    <t>三江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</si>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</sst>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SheetLayoutView="100" workbookViewId="0" topLeftCell="A1">
      <selection activeCell="I6" sqref="I6"/>
    </sheetView>
  </sheetViews>
  <sheetFormatPr defaultColWidth="9.00390625" defaultRowHeight="14.25"/>
  <cols>
    <col min="1" max="1" width="4.375" style="1" customWidth="1"/>
    <col min="2" max="2" width="8.875" style="1" customWidth="1"/>
    <col min="3" max="3" width="10.375" style="1" customWidth="1"/>
    <col min="4" max="4" width="11.25390625" style="1" customWidth="1"/>
    <col min="5" max="5" width="12.375" style="1" customWidth="1"/>
    <col min="6" max="6" width="11.00390625" style="1" customWidth="1"/>
    <col min="7" max="7" width="9.375" style="1" bestFit="1" customWidth="1"/>
    <col min="8" max="16384" width="9.00390625" style="1" customWidth="1"/>
  </cols>
  <sheetData>
    <row r="1" spans="1:6" ht="34.5" customHeight="1">
      <c r="A1" s="2" t="s">
        <v>0</v>
      </c>
      <c r="B1" s="2"/>
      <c r="C1" s="2"/>
      <c r="D1" s="2"/>
      <c r="E1" s="2"/>
      <c r="F1" s="2"/>
    </row>
    <row r="2" spans="1:6" s="1" customFormat="1" ht="27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</row>
    <row r="3" spans="1:6" s="1" customFormat="1" ht="27" customHeight="1">
      <c r="A3" s="3">
        <v>1</v>
      </c>
      <c r="B3" s="3" t="s">
        <v>7</v>
      </c>
      <c r="C3" s="3" t="s">
        <v>8</v>
      </c>
      <c r="D3" s="3" t="s">
        <v>9</v>
      </c>
      <c r="E3" s="3">
        <f>807.75+538.5</f>
        <v>1346.25</v>
      </c>
      <c r="F3" s="3"/>
    </row>
    <row r="4" spans="1:6" s="1" customFormat="1" ht="27" customHeight="1">
      <c r="A4" s="3">
        <v>2</v>
      </c>
      <c r="B4" s="3" t="s">
        <v>10</v>
      </c>
      <c r="C4" s="3" t="s">
        <v>8</v>
      </c>
      <c r="D4" s="3" t="s">
        <v>11</v>
      </c>
      <c r="E4" s="3">
        <f>312.3+104.1</f>
        <v>416.4</v>
      </c>
      <c r="F4" s="3" t="s">
        <v>12</v>
      </c>
    </row>
    <row r="5" spans="1:6" s="1" customFormat="1" ht="27" customHeight="1">
      <c r="A5" s="3">
        <v>3</v>
      </c>
      <c r="B5" s="3" t="s">
        <v>13</v>
      </c>
      <c r="C5" s="3" t="s">
        <v>14</v>
      </c>
      <c r="D5" s="3" t="s">
        <v>15</v>
      </c>
      <c r="E5" s="3">
        <f>904.83+301.61</f>
        <v>1206.44</v>
      </c>
      <c r="F5" s="3"/>
    </row>
    <row r="6" spans="1:6" s="1" customFormat="1" ht="27" customHeight="1">
      <c r="A6" s="3">
        <v>4</v>
      </c>
      <c r="B6" s="3" t="s">
        <v>16</v>
      </c>
      <c r="C6" s="3" t="s">
        <v>8</v>
      </c>
      <c r="D6" s="3" t="s">
        <v>17</v>
      </c>
      <c r="E6" s="3">
        <f>2884.83+240.87+3845.72+321.16</f>
        <v>7292.58</v>
      </c>
      <c r="F6" s="3"/>
    </row>
    <row r="7" spans="1:6" s="1" customFormat="1" ht="27" customHeight="1">
      <c r="A7" s="3">
        <v>5</v>
      </c>
      <c r="B7" s="3" t="s">
        <v>18</v>
      </c>
      <c r="C7" s="3" t="s">
        <v>14</v>
      </c>
      <c r="D7" s="3" t="s">
        <v>19</v>
      </c>
      <c r="E7" s="3">
        <f>191.55+127.7</f>
        <v>319.25</v>
      </c>
      <c r="F7" s="3"/>
    </row>
    <row r="8" spans="1:6" s="1" customFormat="1" ht="27" customHeight="1">
      <c r="A8" s="3">
        <v>6</v>
      </c>
      <c r="B8" s="3" t="s">
        <v>20</v>
      </c>
      <c r="C8" s="3" t="s">
        <v>8</v>
      </c>
      <c r="D8" s="3" t="s">
        <v>21</v>
      </c>
      <c r="E8" s="3">
        <f>569.85+189.95</f>
        <v>759.8</v>
      </c>
      <c r="F8" s="3"/>
    </row>
    <row r="9" spans="1:6" s="1" customFormat="1" ht="27" customHeight="1">
      <c r="A9" s="3">
        <v>7</v>
      </c>
      <c r="B9" s="3" t="s">
        <v>22</v>
      </c>
      <c r="C9" s="3" t="s">
        <v>14</v>
      </c>
      <c r="D9" s="3" t="s">
        <v>23</v>
      </c>
      <c r="E9" s="3">
        <f>904.92+301.64</f>
        <v>1206.56</v>
      </c>
      <c r="F9" s="3"/>
    </row>
    <row r="10" spans="1:6" s="1" customFormat="1" ht="27" customHeight="1">
      <c r="A10" s="3">
        <v>8</v>
      </c>
      <c r="B10" s="3" t="s">
        <v>24</v>
      </c>
      <c r="C10" s="3" t="s">
        <v>14</v>
      </c>
      <c r="D10" s="3" t="s">
        <v>25</v>
      </c>
      <c r="E10" s="3">
        <f>5862.45+5862.45</f>
        <v>11724.9</v>
      </c>
      <c r="F10" s="3"/>
    </row>
    <row r="11" spans="1:6" s="1" customFormat="1" ht="27" customHeight="1">
      <c r="A11" s="3">
        <v>9</v>
      </c>
      <c r="B11" s="3" t="s">
        <v>26</v>
      </c>
      <c r="C11" s="3" t="s">
        <v>14</v>
      </c>
      <c r="D11" s="3" t="s">
        <v>27</v>
      </c>
      <c r="E11" s="3">
        <f>658.39+1975.17</f>
        <v>2633.56</v>
      </c>
      <c r="F11" s="3"/>
    </row>
    <row r="12" spans="1:6" s="1" customFormat="1" ht="27" customHeight="1">
      <c r="A12" s="3">
        <v>10</v>
      </c>
      <c r="B12" s="3" t="s">
        <v>28</v>
      </c>
      <c r="C12" s="3" t="s">
        <v>8</v>
      </c>
      <c r="D12" s="3" t="s">
        <v>29</v>
      </c>
      <c r="E12" s="3">
        <f>553.89+553.89</f>
        <v>1107.78</v>
      </c>
      <c r="F12" s="3"/>
    </row>
    <row r="13" spans="1:6" s="1" customFormat="1" ht="27" customHeight="1">
      <c r="A13" s="3">
        <v>11</v>
      </c>
      <c r="B13" s="3" t="s">
        <v>30</v>
      </c>
      <c r="C13" s="3" t="s">
        <v>8</v>
      </c>
      <c r="D13" s="3" t="s">
        <v>31</v>
      </c>
      <c r="E13" s="3">
        <f>759.48+253.16</f>
        <v>1012.64</v>
      </c>
      <c r="F13" s="3"/>
    </row>
    <row r="14" spans="1:6" s="1" customFormat="1" ht="27" customHeight="1">
      <c r="A14" s="3">
        <v>12</v>
      </c>
      <c r="B14" s="3" t="s">
        <v>32</v>
      </c>
      <c r="C14" s="3" t="s">
        <v>14</v>
      </c>
      <c r="D14" s="3" t="s">
        <v>33</v>
      </c>
      <c r="E14" s="3">
        <f>68.85+68.85</f>
        <v>137.7</v>
      </c>
      <c r="F14" s="3" t="s">
        <v>12</v>
      </c>
    </row>
    <row r="15" spans="1:6" s="1" customFormat="1" ht="27" customHeight="1">
      <c r="A15" s="3">
        <v>13</v>
      </c>
      <c r="B15" s="3" t="s">
        <v>34</v>
      </c>
      <c r="C15" s="3" t="s">
        <v>14</v>
      </c>
      <c r="D15" s="3" t="s">
        <v>35</v>
      </c>
      <c r="E15" s="3">
        <f>1720.41+1146.94</f>
        <v>2867.3500000000004</v>
      </c>
      <c r="F15" s="3"/>
    </row>
    <row r="16" spans="1:6" s="1" customFormat="1" ht="27" customHeight="1">
      <c r="A16" s="3">
        <v>14</v>
      </c>
      <c r="B16" s="3" t="s">
        <v>36</v>
      </c>
      <c r="C16" s="3" t="s">
        <v>14</v>
      </c>
      <c r="D16" s="3" t="s">
        <v>37</v>
      </c>
      <c r="E16" s="3">
        <f>1344.6+448.2</f>
        <v>1792.8</v>
      </c>
      <c r="F16" s="3"/>
    </row>
    <row r="17" spans="1:6" s="1" customFormat="1" ht="27" customHeight="1">
      <c r="A17" s="3">
        <v>15</v>
      </c>
      <c r="B17" s="3" t="s">
        <v>38</v>
      </c>
      <c r="C17" s="3" t="s">
        <v>14</v>
      </c>
      <c r="D17" s="3" t="s">
        <v>39</v>
      </c>
      <c r="E17" s="3">
        <f>144.53+433.59</f>
        <v>578.12</v>
      </c>
      <c r="F17" s="3"/>
    </row>
    <row r="18" spans="1:6" s="1" customFormat="1" ht="27" customHeight="1">
      <c r="A18" s="3">
        <v>16</v>
      </c>
      <c r="B18" s="3" t="s">
        <v>40</v>
      </c>
      <c r="C18" s="3" t="s">
        <v>8</v>
      </c>
      <c r="D18" s="3" t="s">
        <v>41</v>
      </c>
      <c r="E18" s="3">
        <f>152.25+456.75</f>
        <v>609</v>
      </c>
      <c r="F18" s="3"/>
    </row>
    <row r="19" spans="1:6" s="1" customFormat="1" ht="27" customHeight="1">
      <c r="A19" s="3">
        <v>17</v>
      </c>
      <c r="B19" s="3" t="s">
        <v>42</v>
      </c>
      <c r="C19" s="3" t="s">
        <v>14</v>
      </c>
      <c r="D19" s="3" t="s">
        <v>43</v>
      </c>
      <c r="E19" s="3">
        <f>781.08+260.36</f>
        <v>1041.44</v>
      </c>
      <c r="F19" s="3"/>
    </row>
    <row r="20" spans="1:6" s="1" customFormat="1" ht="27" customHeight="1">
      <c r="A20" s="3">
        <v>18</v>
      </c>
      <c r="B20" s="3" t="s">
        <v>44</v>
      </c>
      <c r="C20" s="3" t="s">
        <v>14</v>
      </c>
      <c r="D20" s="3" t="s">
        <v>45</v>
      </c>
      <c r="E20" s="3"/>
      <c r="F20" s="3"/>
    </row>
    <row r="21" spans="1:6" s="1" customFormat="1" ht="27" customHeight="1">
      <c r="A21" s="5" t="s">
        <v>46</v>
      </c>
      <c r="B21" s="6"/>
      <c r="C21" s="6"/>
      <c r="D21" s="7"/>
      <c r="E21" s="3">
        <f>SUM(E3:E20)</f>
        <v>36052.57000000001</v>
      </c>
      <c r="F21" s="3"/>
    </row>
    <row r="22" s="1" customFormat="1" ht="27" customHeight="1"/>
    <row r="23" s="1" customFormat="1" ht="27" customHeight="1"/>
    <row r="24" s="1" customFormat="1" ht="27" customHeight="1"/>
    <row r="25" s="1" customFormat="1" ht="27" customHeight="1"/>
    <row r="26" s="1" customFormat="1" ht="27" customHeight="1"/>
    <row r="27" s="1" customFormat="1" ht="27" customHeight="1"/>
    <row r="28" s="1" customFormat="1" ht="27" customHeight="1"/>
    <row r="29" s="1" customFormat="1" ht="27" customHeight="1"/>
    <row r="30" s="1" customFormat="1" ht="27" customHeight="1"/>
    <row r="31" s="1" customFormat="1" ht="27" customHeight="1"/>
  </sheetData>
  <sheetProtection/>
  <mergeCells count="2">
    <mergeCell ref="A1:F1"/>
    <mergeCell ref="A21:D21"/>
  </mergeCells>
  <printOptions horizontalCentered="1"/>
  <pageMargins left="0.7513888888888889" right="0.7513888888888889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来料加工</dc:creator>
  <cp:keywords/>
  <dc:description/>
  <cp:lastModifiedBy>A*琼</cp:lastModifiedBy>
  <dcterms:created xsi:type="dcterms:W3CDTF">2019-11-24T09:01:40Z</dcterms:created>
  <dcterms:modified xsi:type="dcterms:W3CDTF">2020-01-21T01:30:54Z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